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95" windowWidth="20730" windowHeight="9480"/>
  </bookViews>
  <sheets>
    <sheet name="Лист" sheetId="2" r:id="rId1"/>
    <sheet name="Лист1" sheetId="5" r:id="rId2"/>
  </sheets>
  <definedNames>
    <definedName name="_xlnm.Print_Area" localSheetId="0">Лист!$B$2:$W$99</definedName>
  </definedNames>
  <calcPr calcId="144525"/>
</workbook>
</file>

<file path=xl/calcChain.xml><?xml version="1.0" encoding="utf-8"?>
<calcChain xmlns="http://schemas.openxmlformats.org/spreadsheetml/2006/main">
  <c r="O83" i="2" l="1"/>
  <c r="P83" i="2"/>
  <c r="Q83" i="2"/>
  <c r="R83" i="2"/>
  <c r="S83" i="2"/>
  <c r="T83" i="2"/>
  <c r="U83" i="2"/>
  <c r="V83" i="2"/>
  <c r="W83" i="2"/>
  <c r="O78" i="2"/>
  <c r="P78" i="2"/>
  <c r="Q78" i="2"/>
  <c r="R78" i="2"/>
  <c r="S78" i="2"/>
  <c r="T78" i="2"/>
  <c r="U78" i="2"/>
  <c r="V78" i="2"/>
  <c r="W78" i="2"/>
  <c r="O72" i="2"/>
  <c r="P72" i="2"/>
  <c r="Q72" i="2"/>
  <c r="R72" i="2"/>
  <c r="S72" i="2"/>
  <c r="T72" i="2"/>
  <c r="U72" i="2"/>
  <c r="V72" i="2"/>
  <c r="W72" i="2"/>
  <c r="O66" i="2"/>
  <c r="P66" i="2"/>
  <c r="Q66" i="2"/>
  <c r="R66" i="2"/>
  <c r="S66" i="2"/>
  <c r="T66" i="2"/>
  <c r="U66" i="2"/>
  <c r="V66" i="2"/>
  <c r="W66" i="2"/>
  <c r="O60" i="2"/>
  <c r="P60" i="2"/>
  <c r="Q60" i="2"/>
  <c r="R60" i="2"/>
  <c r="S60" i="2"/>
  <c r="T60" i="2"/>
  <c r="U60" i="2"/>
  <c r="V60" i="2"/>
  <c r="W60" i="2"/>
  <c r="O54" i="2"/>
  <c r="P54" i="2"/>
  <c r="Q54" i="2"/>
  <c r="R54" i="2"/>
  <c r="S54" i="2"/>
  <c r="T54" i="2"/>
  <c r="U54" i="2"/>
  <c r="V54" i="2"/>
  <c r="W54" i="2"/>
  <c r="O48" i="2"/>
  <c r="P48" i="2"/>
  <c r="Q48" i="2"/>
  <c r="R48" i="2"/>
  <c r="S48" i="2"/>
  <c r="T48" i="2"/>
  <c r="U48" i="2"/>
  <c r="V48" i="2"/>
  <c r="W48" i="2"/>
  <c r="O35" i="2"/>
  <c r="P35" i="2"/>
  <c r="Q35" i="2"/>
  <c r="R35" i="2"/>
  <c r="S35" i="2"/>
  <c r="T35" i="2"/>
  <c r="U35" i="2"/>
  <c r="V35" i="2"/>
  <c r="W35" i="2"/>
  <c r="O32" i="2"/>
  <c r="P32" i="2"/>
  <c r="Q32" i="2"/>
  <c r="R32" i="2"/>
  <c r="S32" i="2"/>
  <c r="T32" i="2"/>
  <c r="U32" i="2"/>
  <c r="V32" i="2"/>
  <c r="W32" i="2"/>
  <c r="O26" i="2"/>
  <c r="P26" i="2"/>
  <c r="Q26" i="2"/>
  <c r="R26" i="2"/>
  <c r="S26" i="2"/>
  <c r="T26" i="2"/>
  <c r="U26" i="2"/>
  <c r="V26" i="2"/>
  <c r="W26" i="2"/>
  <c r="O7" i="2"/>
  <c r="P7" i="2"/>
  <c r="Q7" i="2"/>
  <c r="R7" i="2"/>
  <c r="S7" i="2"/>
  <c r="T7" i="2"/>
  <c r="U7" i="2"/>
  <c r="V7" i="2"/>
  <c r="W7" i="2"/>
  <c r="Q96" i="2"/>
  <c r="R96" i="2"/>
  <c r="T96" i="2"/>
  <c r="U96" i="2"/>
  <c r="V96" i="2"/>
  <c r="W96" i="2"/>
  <c r="P96" i="2"/>
  <c r="Q95" i="2"/>
  <c r="R95" i="2"/>
  <c r="S95" i="2"/>
  <c r="T95" i="2"/>
  <c r="U95" i="2"/>
  <c r="V95" i="2"/>
  <c r="W95" i="2"/>
  <c r="P95" i="2"/>
  <c r="S47" i="2" l="1"/>
  <c r="S46" i="2" s="1"/>
  <c r="W47" i="2"/>
  <c r="W46" i="2" s="1"/>
  <c r="U47" i="2"/>
  <c r="Q47" i="2"/>
  <c r="S93" i="2"/>
  <c r="V47" i="2"/>
  <c r="T47" i="2"/>
  <c r="R47" i="2"/>
  <c r="P47" i="2"/>
  <c r="F83" i="2"/>
  <c r="G83" i="2"/>
  <c r="I83" i="2"/>
  <c r="J83" i="2"/>
  <c r="K83" i="2"/>
  <c r="L83" i="2"/>
  <c r="M83" i="2"/>
  <c r="N83" i="2"/>
  <c r="E83" i="2"/>
  <c r="P93" i="2" l="1"/>
  <c r="P46" i="2"/>
  <c r="T93" i="2"/>
  <c r="T46" i="2"/>
  <c r="U93" i="2"/>
  <c r="U46" i="2"/>
  <c r="R93" i="2"/>
  <c r="R46" i="2"/>
  <c r="V93" i="2"/>
  <c r="V46" i="2"/>
  <c r="Q93" i="2"/>
  <c r="Q46" i="2"/>
  <c r="W93" i="2"/>
  <c r="F66" i="2"/>
  <c r="G66" i="2"/>
  <c r="I66" i="2"/>
  <c r="J66" i="2"/>
  <c r="K66" i="2"/>
  <c r="L66" i="2"/>
  <c r="M66" i="2"/>
  <c r="N66" i="2"/>
  <c r="F78" i="2"/>
  <c r="G78" i="2"/>
  <c r="I78" i="2"/>
  <c r="J78" i="2"/>
  <c r="K78" i="2"/>
  <c r="L78" i="2"/>
  <c r="M78" i="2"/>
  <c r="N78" i="2"/>
  <c r="F72" i="2"/>
  <c r="G72" i="2"/>
  <c r="I72" i="2"/>
  <c r="J72" i="2"/>
  <c r="K72" i="2"/>
  <c r="L72" i="2"/>
  <c r="M72" i="2"/>
  <c r="N72" i="2"/>
  <c r="F60" i="2"/>
  <c r="G60" i="2"/>
  <c r="I60" i="2"/>
  <c r="J60" i="2"/>
  <c r="K60" i="2"/>
  <c r="L60" i="2"/>
  <c r="M60" i="2"/>
  <c r="N60" i="2"/>
  <c r="F54" i="2"/>
  <c r="G54" i="2"/>
  <c r="I54" i="2"/>
  <c r="J54" i="2"/>
  <c r="K54" i="2"/>
  <c r="L54" i="2"/>
  <c r="M54" i="2"/>
  <c r="N54" i="2"/>
  <c r="O47" i="2"/>
  <c r="O46" i="2" s="1"/>
  <c r="F48" i="2"/>
  <c r="G48" i="2"/>
  <c r="I48" i="2"/>
  <c r="J48" i="2"/>
  <c r="J47" i="2" s="1"/>
  <c r="J46" i="2" s="1"/>
  <c r="K48" i="2"/>
  <c r="L48" i="2"/>
  <c r="L47" i="2" s="1"/>
  <c r="L46" i="2" s="1"/>
  <c r="M48" i="2"/>
  <c r="N48" i="2"/>
  <c r="N47" i="2" s="1"/>
  <c r="N46" i="2" s="1"/>
  <c r="F35" i="2"/>
  <c r="G35" i="2"/>
  <c r="I35" i="2"/>
  <c r="K35" i="2"/>
  <c r="L35" i="2"/>
  <c r="M35" i="2"/>
  <c r="N35" i="2"/>
  <c r="F32" i="2"/>
  <c r="G32" i="2"/>
  <c r="J32" i="2"/>
  <c r="K32" i="2"/>
  <c r="L32" i="2"/>
  <c r="M32" i="2"/>
  <c r="N32" i="2"/>
  <c r="F26" i="2"/>
  <c r="G26" i="2"/>
  <c r="J26" i="2"/>
  <c r="K26" i="2"/>
  <c r="L26" i="2"/>
  <c r="M26" i="2"/>
  <c r="N26" i="2"/>
  <c r="F7" i="2"/>
  <c r="J7" i="2"/>
  <c r="K7" i="2"/>
  <c r="L7" i="2"/>
  <c r="M7" i="2"/>
  <c r="N7" i="2"/>
  <c r="R94" i="2"/>
  <c r="T94" i="2"/>
  <c r="V94" i="2"/>
  <c r="M47" i="2" l="1"/>
  <c r="M46" i="2" s="1"/>
  <c r="K47" i="2"/>
  <c r="K46" i="2" s="1"/>
  <c r="I47" i="2"/>
  <c r="I46" i="2" s="1"/>
  <c r="F47" i="2"/>
  <c r="F46" i="2" s="1"/>
  <c r="P94" i="2"/>
  <c r="N93" i="2"/>
  <c r="L93" i="2"/>
  <c r="W94" i="2"/>
  <c r="U94" i="2"/>
  <c r="S94" i="2"/>
  <c r="Q94" i="2"/>
  <c r="O93" i="2"/>
  <c r="M93" i="2"/>
  <c r="K93" i="2"/>
  <c r="F93" i="2"/>
  <c r="G47" i="2"/>
  <c r="G46" i="2" s="1"/>
  <c r="I28" i="2" l="1"/>
  <c r="I29" i="2"/>
  <c r="I30" i="2"/>
  <c r="I31" i="2"/>
  <c r="I33" i="2"/>
  <c r="I34" i="2"/>
  <c r="I27" i="2"/>
  <c r="I26" i="2" l="1"/>
  <c r="I32" i="2"/>
  <c r="J37" i="2"/>
  <c r="J38" i="2"/>
  <c r="J40" i="2"/>
  <c r="J41" i="2"/>
  <c r="J42" i="2"/>
  <c r="J43" i="2"/>
  <c r="J44" i="2"/>
  <c r="J45" i="2"/>
  <c r="J35" i="2" l="1"/>
  <c r="J93" i="2" s="1"/>
  <c r="G7" i="2" l="1"/>
  <c r="G93" i="2" s="1"/>
  <c r="I93" i="2"/>
  <c r="E48" i="2" l="1"/>
  <c r="E54" i="2"/>
  <c r="E60" i="2"/>
  <c r="E66" i="2"/>
  <c r="E72" i="2"/>
  <c r="E78" i="2"/>
  <c r="E35" i="2" l="1"/>
  <c r="E32" i="2"/>
  <c r="E26" i="2"/>
  <c r="E47" i="2" l="1"/>
  <c r="E46" i="2" s="1"/>
  <c r="E93" i="2" l="1"/>
</calcChain>
</file>

<file path=xl/sharedStrings.xml><?xml version="1.0" encoding="utf-8"?>
<sst xmlns="http://schemas.openxmlformats.org/spreadsheetml/2006/main" count="279" uniqueCount="196">
  <si>
    <t>Производственная практика (преддипломная)</t>
  </si>
  <si>
    <t>Всего</t>
  </si>
  <si>
    <t>Промежуточная аттестация</t>
  </si>
  <si>
    <t>Государственная итоговая аттестация</t>
  </si>
  <si>
    <t>Индекс</t>
  </si>
  <si>
    <t>Наименование учебных циклов, дисциплин, профессиональных модулей, МДК, практик</t>
  </si>
  <si>
    <t>Объем образовательной программы (час.)</t>
  </si>
  <si>
    <t>Объем образовательной программы в академических часах,      в том числе</t>
  </si>
  <si>
    <t>Распределение часов по курсам и семестрам (час. в семестр)</t>
  </si>
  <si>
    <t>Учебные занятия</t>
  </si>
  <si>
    <t>Практика</t>
  </si>
  <si>
    <t>Учебная</t>
  </si>
  <si>
    <t>Производственная</t>
  </si>
  <si>
    <t>1 курс</t>
  </si>
  <si>
    <t>2 курс</t>
  </si>
  <si>
    <t>3 курс</t>
  </si>
  <si>
    <t>4 курс</t>
  </si>
  <si>
    <t xml:space="preserve">экзамен </t>
  </si>
  <si>
    <t>Лабораторные и практические занятия</t>
  </si>
  <si>
    <t>1     семестр 17/0   недель</t>
  </si>
  <si>
    <t>2        семестр   22/0    недель</t>
  </si>
  <si>
    <t>3       семестр  11/6   недель</t>
  </si>
  <si>
    <t>4        семестр 13/10  недель</t>
  </si>
  <si>
    <t>5      семестр  8/8   недель</t>
  </si>
  <si>
    <t>6      семестр  14/10   недель</t>
  </si>
  <si>
    <t>7       семестр    10/6       недель</t>
  </si>
  <si>
    <t xml:space="preserve">8               семестр       7/6/4/6       недель </t>
  </si>
  <si>
    <t>ОУД. 00</t>
  </si>
  <si>
    <t>Общеобразовательный учебный цикл</t>
  </si>
  <si>
    <t>ОУД. 01</t>
  </si>
  <si>
    <t>Русский язык</t>
  </si>
  <si>
    <t>Литература</t>
  </si>
  <si>
    <t>ОУД. 03</t>
  </si>
  <si>
    <t>Иностранный язык</t>
  </si>
  <si>
    <t>ОУД. 04</t>
  </si>
  <si>
    <t>История</t>
  </si>
  <si>
    <t>ОУД .06</t>
  </si>
  <si>
    <t>Физическая культура</t>
  </si>
  <si>
    <t>Основы безопасности жизнедеятельности</t>
  </si>
  <si>
    <t>Химия</t>
  </si>
  <si>
    <t>Биология</t>
  </si>
  <si>
    <t>ОГСЭ.00</t>
  </si>
  <si>
    <t xml:space="preserve">Общий гуманитарный и социально-экономический учебный цикл </t>
  </si>
  <si>
    <t>ОГСЭ.01</t>
  </si>
  <si>
    <t>Основы философии</t>
  </si>
  <si>
    <t>ОГСЭ.02</t>
  </si>
  <si>
    <t>ОГСЭ.03</t>
  </si>
  <si>
    <t>Иностранный язык в профессиональной деятельности</t>
  </si>
  <si>
    <t>ОГСЭ.04</t>
  </si>
  <si>
    <t>ОГСЭ.05</t>
  </si>
  <si>
    <t>Психология общения</t>
  </si>
  <si>
    <t>ЕН.00</t>
  </si>
  <si>
    <t xml:space="preserve">Математический и общий естественнонаучный учебный цикл </t>
  </si>
  <si>
    <t>ЕН.01.</t>
  </si>
  <si>
    <t>ЕН.0.2</t>
  </si>
  <si>
    <t>Экологические основы природопольования</t>
  </si>
  <si>
    <t>ОП.00</t>
  </si>
  <si>
    <t>Общепрофессиональный учебный цикл</t>
  </si>
  <si>
    <t>ОП.01</t>
  </si>
  <si>
    <t>ОП.02</t>
  </si>
  <si>
    <t>Организация хранения и контроль запасов и сырья</t>
  </si>
  <si>
    <t>ОП.03</t>
  </si>
  <si>
    <t>Техническое оснащение организаций питания</t>
  </si>
  <si>
    <t>ОП.04</t>
  </si>
  <si>
    <t>Организация обслуживания</t>
  </si>
  <si>
    <t>ОП.05</t>
  </si>
  <si>
    <t>Основы экономики, менеджмента, маркетинга</t>
  </si>
  <si>
    <t>ОП.06</t>
  </si>
  <si>
    <t>Правовые основы профессиональной деятельности</t>
  </si>
  <si>
    <t>ОП.07</t>
  </si>
  <si>
    <t>Информационные технологии в профессиональной деятельности</t>
  </si>
  <si>
    <t>ОП.08</t>
  </si>
  <si>
    <t>Охрана труда</t>
  </si>
  <si>
    <t>ОП.09</t>
  </si>
  <si>
    <t>Безопасность жизнедеятельности</t>
  </si>
  <si>
    <t>П.00</t>
  </si>
  <si>
    <t>Профессиональный учебный цикл</t>
  </si>
  <si>
    <t>ПМ.00</t>
  </si>
  <si>
    <t>Профессиональные модули</t>
  </si>
  <si>
    <t>ПМ.01</t>
  </si>
  <si>
    <t>Организация и ведение процессов приготовления и подготовки к реализации полуфабрикатов для блюд, кулинарных изделий сложного ассортимента</t>
  </si>
  <si>
    <t>МДК.01.01</t>
  </si>
  <si>
    <t>Организация процессов приготовления, подготовки к реализации кулинарных полуфабрикатов</t>
  </si>
  <si>
    <t>МДК.01.02</t>
  </si>
  <si>
    <t>УП.01</t>
  </si>
  <si>
    <t xml:space="preserve">Учебная практика </t>
  </si>
  <si>
    <t>ПП.01</t>
  </si>
  <si>
    <t xml:space="preserve">Производственная практика </t>
  </si>
  <si>
    <t>ПМ.02</t>
  </si>
  <si>
    <t>Организация и ведение процессов приготовления, оформления и подготовки к реализации горячих блюд, кулинарных изделий, закусок сложного ассортимента с учетом потребностей различных категорий потребителей, видов и форм обслуживания</t>
  </si>
  <si>
    <t>МДК.02.01</t>
  </si>
  <si>
    <t>Организация процессов приготовления, подготовки к реализации горячих блюд, кулинарных изделий, закусок сложного ассортимента</t>
  </si>
  <si>
    <t>МДК.02.02</t>
  </si>
  <si>
    <t>УП.02</t>
  </si>
  <si>
    <t>ПП.02</t>
  </si>
  <si>
    <t>ПМ.03</t>
  </si>
  <si>
    <t>Организация и ведение процессов приготовления, оформления и подготовки к реализации холодных блюд, кулинарных изделий, закусок сложного ассортимента с учетом потребностей различных категорий потребителей, видов и форм обслуживания</t>
  </si>
  <si>
    <t>МДК.03.01</t>
  </si>
  <si>
    <t>Организация процессов приготовления, подготовки к реализации холодных блюд, кулинарных изделий, закусок сложного ассортимента</t>
  </si>
  <si>
    <t>МДК.03.02</t>
  </si>
  <si>
    <t>УП.03</t>
  </si>
  <si>
    <t>ПП.03</t>
  </si>
  <si>
    <t>ПМ.04</t>
  </si>
  <si>
    <t>Организация и ведение процессов приготовления, оформления и подготовки к реализации холодных и горячих десертов, напитков сложного ассортимента с учетом потребностей различных категорий потребителей, видов и форм обслуживания</t>
  </si>
  <si>
    <t>МДК.04.01</t>
  </si>
  <si>
    <t>Организация процессов приготовления, подготовки к реализации холодных и горячих десертов, напитков сложного ассортимента</t>
  </si>
  <si>
    <t>МДК.04.02</t>
  </si>
  <si>
    <t>Процессы приготовления, полготовки к реализации холодных и горячих десертов, напитков сложного ассортимента</t>
  </si>
  <si>
    <t>УП.04</t>
  </si>
  <si>
    <t>ПП.04</t>
  </si>
  <si>
    <t>ПМ.05</t>
  </si>
  <si>
    <t>Организация и ведение процессов приготовления, оформления и подготовки к реализации хлебобулочных, мучных кондитерских изделий сложного ассортимента с учетом потребностей различных категорий потребителей, видов и форм обслуживания</t>
  </si>
  <si>
    <t>МДК.05.01</t>
  </si>
  <si>
    <t>Организация процессов приготовления, подготовки к реализации хлебобулочных, мучных кондитерских изделий сложного ассортимента</t>
  </si>
  <si>
    <t>МДК.05.02</t>
  </si>
  <si>
    <t>УП.05</t>
  </si>
  <si>
    <t>ПП.05</t>
  </si>
  <si>
    <t>ПМ.06</t>
  </si>
  <si>
    <t>Организация и контроль текущей деятельности подчиненного персонала</t>
  </si>
  <si>
    <t>МДК. 06.01</t>
  </si>
  <si>
    <t>Оперативное управление текущей деятельностью подчиненного персонала</t>
  </si>
  <si>
    <t>УП.06</t>
  </si>
  <si>
    <t>ПП.06</t>
  </si>
  <si>
    <t>ПМ.07</t>
  </si>
  <si>
    <t>УП.07</t>
  </si>
  <si>
    <t>ПП.07</t>
  </si>
  <si>
    <t>ПДП.00</t>
  </si>
  <si>
    <t>ГИА.00</t>
  </si>
  <si>
    <t xml:space="preserve">ГИА.01 </t>
  </si>
  <si>
    <t xml:space="preserve">Подготовка выпускной квалификационной работы (с 18.05 по 14.06)  </t>
  </si>
  <si>
    <t>ГИА.02</t>
  </si>
  <si>
    <t>Защита выпускной квалификационной работы (с 15.06 по 28.06)</t>
  </si>
  <si>
    <t>Дисциплин и МДК</t>
  </si>
  <si>
    <t>Учебной практики</t>
  </si>
  <si>
    <t>Производственной практики</t>
  </si>
  <si>
    <t>Экзаменов</t>
  </si>
  <si>
    <t>Зачетов</t>
  </si>
  <si>
    <t>Самостоятельная работа</t>
  </si>
  <si>
    <t>В С Е Г О</t>
  </si>
  <si>
    <t xml:space="preserve">Курсовая работа (проект) </t>
  </si>
  <si>
    <t>Родная литература</t>
  </si>
  <si>
    <t>Консультация</t>
  </si>
  <si>
    <t>Выполнение работ по одной или нескольким профессиям рабочих, должностям служащих (повар,кондитер)</t>
  </si>
  <si>
    <t>Технологические процессы приготовления кулинарной продукции массового спроса и её отпуск</t>
  </si>
  <si>
    <t>ОП.10</t>
  </si>
  <si>
    <t>Татарский язык в профессиональной деятельности</t>
  </si>
  <si>
    <t xml:space="preserve"> Экзамен по мудулю</t>
  </si>
  <si>
    <t>-,Э</t>
  </si>
  <si>
    <t xml:space="preserve"> -, ДЗ</t>
  </si>
  <si>
    <t>Технологические процессы приготовления простых хлебобулочных, мучных кондитерских изделий</t>
  </si>
  <si>
    <t>МДК.07.01</t>
  </si>
  <si>
    <t>МДК.07.02</t>
  </si>
  <si>
    <t>Математика</t>
  </si>
  <si>
    <t>Диф зачетов</t>
  </si>
  <si>
    <t xml:space="preserve">  ДЗ</t>
  </si>
  <si>
    <t xml:space="preserve"> ДЗ</t>
  </si>
  <si>
    <t>Э</t>
  </si>
  <si>
    <t>0;3;3</t>
  </si>
  <si>
    <t>0;2;2</t>
  </si>
  <si>
    <t>0;3;2</t>
  </si>
  <si>
    <t>0;3;1</t>
  </si>
  <si>
    <t>0;20;15</t>
  </si>
  <si>
    <t xml:space="preserve"> -, З</t>
  </si>
  <si>
    <t>1;5;4</t>
  </si>
  <si>
    <t>1;0;1</t>
  </si>
  <si>
    <r>
      <rPr>
        <b/>
        <sz val="16"/>
        <rFont val="Times New Roman"/>
        <family val="1"/>
        <charset val="204"/>
      </rPr>
      <t xml:space="preserve">                                                  </t>
    </r>
    <r>
      <rPr>
        <b/>
        <sz val="20"/>
        <rFont val="Times New Roman"/>
        <family val="1"/>
        <charset val="204"/>
      </rPr>
      <t xml:space="preserve">      3. План учебного процесса    </t>
    </r>
    <r>
      <rPr>
        <b/>
        <sz val="14"/>
        <rFont val="Times New Roman"/>
        <family val="1"/>
        <charset val="204"/>
      </rPr>
      <t xml:space="preserve">    по специальности 43.02.15  «Поварское и кондитерское дело»
          </t>
    </r>
  </si>
  <si>
    <t>ОУД. 02</t>
  </si>
  <si>
    <t>ОУД. 05</t>
  </si>
  <si>
    <t>ОУД .07</t>
  </si>
  <si>
    <t>ОУД. 08</t>
  </si>
  <si>
    <t>ОУД. 09</t>
  </si>
  <si>
    <t>Информатика</t>
  </si>
  <si>
    <t>-,ДЗ</t>
  </si>
  <si>
    <t xml:space="preserve"> -,ДЗ</t>
  </si>
  <si>
    <t>ОУД. 10</t>
  </si>
  <si>
    <t>ОУД. 11</t>
  </si>
  <si>
    <t>ОУД. 12</t>
  </si>
  <si>
    <t xml:space="preserve"> -,Э</t>
  </si>
  <si>
    <t xml:space="preserve"> -,З</t>
  </si>
  <si>
    <t>-ДЗ</t>
  </si>
  <si>
    <t>Микробиология, физиология питания,санитария и гигиена.</t>
  </si>
  <si>
    <t>Процессы приготовления, подготовки к реализации кулинарных полуфабрикатов</t>
  </si>
  <si>
    <t>Процессы приготовления, подготовки к реализации горячих блюд, кулинарных изделий, закусок сложного ассортимента</t>
  </si>
  <si>
    <t>Процессы приготовления, подготовки к реализации хлебобулочных, мучных кондитерских изделий сложного ассортимента</t>
  </si>
  <si>
    <t>Процессы приготовления, подготовки к реализации холодных блюд, кулинарных изделий, закусок сложного ассортимента</t>
  </si>
  <si>
    <t xml:space="preserve"> </t>
  </si>
  <si>
    <t>в т. ч. в форме прак. подготовки</t>
  </si>
  <si>
    <t>География</t>
  </si>
  <si>
    <t>Физика</t>
  </si>
  <si>
    <t>Обществознание</t>
  </si>
  <si>
    <t>ОУД. 13</t>
  </si>
  <si>
    <t>ОУД. 14</t>
  </si>
  <si>
    <t>Индивидуальный проект</t>
  </si>
  <si>
    <t>ДЗ</t>
  </si>
  <si>
    <t>1;6;6</t>
  </si>
  <si>
    <t>3;34;27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</si>
</sst>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2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53">
    <xf numFmtId="0" fontId="0" fillId="0" borderId="0" xfId="0" applyAlignment="1"/>
    <xf numFmtId="0" fontId="1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5" fillId="2" borderId="0" xfId="0" applyNumberFormat="1" applyFont="1" applyFill="1" applyBorder="1" applyAlignment="1" applyProtection="1">
      <alignment vertical="top"/>
    </xf>
    <xf numFmtId="0" fontId="8" fillId="2" borderId="0" xfId="0" applyNumberFormat="1" applyFont="1" applyFill="1" applyBorder="1" applyAlignment="1" applyProtection="1">
      <alignment vertical="top"/>
    </xf>
    <xf numFmtId="0" fontId="3" fillId="0" borderId="18" xfId="0" applyNumberFormat="1" applyFont="1" applyFill="1" applyBorder="1" applyAlignment="1" applyProtection="1">
      <alignment horizontal="center" textRotation="90" wrapText="1"/>
    </xf>
    <xf numFmtId="0" fontId="3" fillId="0" borderId="20" xfId="0" applyNumberFormat="1" applyFont="1" applyFill="1" applyBorder="1" applyAlignment="1" applyProtection="1">
      <alignment horizontal="center" textRotation="90" wrapText="1"/>
    </xf>
    <xf numFmtId="0" fontId="6" fillId="0" borderId="4" xfId="0" applyNumberFormat="1" applyFont="1" applyFill="1" applyBorder="1" applyAlignment="1" applyProtection="1">
      <alignment vertical="center"/>
    </xf>
    <xf numFmtId="0" fontId="3" fillId="3" borderId="4" xfId="0" applyNumberFormat="1" applyFont="1" applyFill="1" applyBorder="1" applyAlignment="1" applyProtection="1">
      <alignment horizontal="center" vertical="center"/>
    </xf>
    <xf numFmtId="0" fontId="3" fillId="4" borderId="4" xfId="0" applyNumberFormat="1" applyFont="1" applyFill="1" applyBorder="1" applyAlignment="1" applyProtection="1">
      <alignment horizontal="center"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6" fillId="4" borderId="4" xfId="0" applyNumberFormat="1" applyFont="1" applyFill="1" applyBorder="1" applyAlignment="1" applyProtection="1">
      <alignment horizontal="center" vertical="center"/>
    </xf>
    <xf numFmtId="0" fontId="3" fillId="5" borderId="4" xfId="0" applyNumberFormat="1" applyFont="1" applyFill="1" applyBorder="1" applyAlignment="1" applyProtection="1">
      <alignment horizontal="center" vertical="center"/>
    </xf>
    <xf numFmtId="0" fontId="3" fillId="7" borderId="4" xfId="0" applyNumberFormat="1" applyFont="1" applyFill="1" applyBorder="1" applyAlignment="1" applyProtection="1">
      <alignment horizontal="center" vertical="center" wrapText="1"/>
    </xf>
    <xf numFmtId="0" fontId="3" fillId="7" borderId="4" xfId="0" applyNumberFormat="1" applyFont="1" applyFill="1" applyBorder="1" applyAlignment="1" applyProtection="1">
      <alignment horizontal="center" vertical="center"/>
    </xf>
    <xf numFmtId="0" fontId="3" fillId="3" borderId="8" xfId="0" applyNumberFormat="1" applyFont="1" applyFill="1" applyBorder="1" applyAlignment="1" applyProtection="1">
      <alignment horizontal="center" vertical="center"/>
    </xf>
    <xf numFmtId="49" fontId="9" fillId="8" borderId="4" xfId="0" applyNumberFormat="1" applyFont="1" applyFill="1" applyBorder="1" applyAlignment="1">
      <alignment horizontal="center" vertical="center" wrapText="1"/>
    </xf>
    <xf numFmtId="0" fontId="3" fillId="10" borderId="4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left" vertical="top"/>
    </xf>
    <xf numFmtId="0" fontId="6" fillId="0" borderId="4" xfId="0" applyNumberFormat="1" applyFont="1" applyFill="1" applyBorder="1" applyAlignment="1" applyProtection="1">
      <alignment horizontal="left" vertical="top" wrapText="1"/>
    </xf>
    <xf numFmtId="0" fontId="6" fillId="0" borderId="4" xfId="0" applyNumberFormat="1" applyFont="1" applyFill="1" applyBorder="1" applyAlignment="1" applyProtection="1">
      <alignment vertical="center" wrapText="1"/>
    </xf>
    <xf numFmtId="0" fontId="6" fillId="0" borderId="4" xfId="0" applyNumberFormat="1" applyFont="1" applyFill="1" applyBorder="1" applyAlignment="1" applyProtection="1">
      <alignment vertical="top" wrapText="1"/>
    </xf>
    <xf numFmtId="0" fontId="3" fillId="5" borderId="3" xfId="0" applyNumberFormat="1" applyFont="1" applyFill="1" applyBorder="1" applyAlignment="1" applyProtection="1">
      <alignment horizontal="left" vertical="top"/>
    </xf>
    <xf numFmtId="0" fontId="3" fillId="5" borderId="4" xfId="0" applyNumberFormat="1" applyFont="1" applyFill="1" applyBorder="1" applyAlignment="1" applyProtection="1">
      <alignment horizontal="left" vertical="top"/>
    </xf>
    <xf numFmtId="0" fontId="3" fillId="6" borderId="3" xfId="0" applyNumberFormat="1" applyFont="1" applyFill="1" applyBorder="1" applyAlignment="1" applyProtection="1">
      <alignment horizontal="left" vertical="top"/>
    </xf>
    <xf numFmtId="0" fontId="3" fillId="6" borderId="4" xfId="0" applyNumberFormat="1" applyFont="1" applyFill="1" applyBorder="1" applyAlignment="1" applyProtection="1">
      <alignment vertical="top" wrapText="1"/>
    </xf>
    <xf numFmtId="0" fontId="9" fillId="0" borderId="4" xfId="0" applyFont="1" applyBorder="1" applyAlignment="1">
      <alignment horizontal="left" vertical="center" wrapText="1"/>
    </xf>
    <xf numFmtId="0" fontId="3" fillId="7" borderId="3" xfId="0" applyNumberFormat="1" applyFont="1" applyFill="1" applyBorder="1" applyAlignment="1" applyProtection="1">
      <alignment horizontal="left" vertical="center"/>
    </xf>
    <xf numFmtId="0" fontId="3" fillId="7" borderId="4" xfId="0" applyNumberFormat="1" applyFont="1" applyFill="1" applyBorder="1" applyAlignment="1" applyProtection="1">
      <alignment vertical="center" wrapText="1"/>
    </xf>
    <xf numFmtId="0" fontId="3" fillId="7" borderId="4" xfId="0" applyNumberFormat="1" applyFont="1" applyFill="1" applyBorder="1" applyAlignment="1" applyProtection="1">
      <alignment vertical="top" wrapText="1"/>
    </xf>
    <xf numFmtId="0" fontId="3" fillId="2" borderId="8" xfId="0" applyNumberFormat="1" applyFont="1" applyFill="1" applyBorder="1" applyAlignment="1" applyProtection="1">
      <alignment horizontal="left" vertical="top" wrapText="1"/>
    </xf>
    <xf numFmtId="0" fontId="3" fillId="2" borderId="4" xfId="0" applyNumberFormat="1" applyFont="1" applyFill="1" applyBorder="1" applyAlignment="1" applyProtection="1">
      <alignment horizontal="center" vertical="center"/>
    </xf>
    <xf numFmtId="0" fontId="6" fillId="2" borderId="4" xfId="0" applyNumberFormat="1" applyFont="1" applyFill="1" applyBorder="1" applyAlignment="1" applyProtection="1">
      <alignment horizontal="center" vertical="center"/>
    </xf>
    <xf numFmtId="0" fontId="6" fillId="2" borderId="11" xfId="0" applyNumberFormat="1" applyFont="1" applyFill="1" applyBorder="1" applyAlignment="1" applyProtection="1">
      <alignment horizontal="center" vertical="top"/>
    </xf>
    <xf numFmtId="0" fontId="7" fillId="2" borderId="4" xfId="0" applyNumberFormat="1" applyFont="1" applyFill="1" applyBorder="1" applyAlignment="1" applyProtection="1">
      <alignment horizontal="center" vertical="center"/>
    </xf>
    <xf numFmtId="0" fontId="3" fillId="2" borderId="11" xfId="0" applyNumberFormat="1" applyFont="1" applyFill="1" applyBorder="1" applyAlignment="1" applyProtection="1">
      <alignment horizontal="center" vertical="top"/>
    </xf>
    <xf numFmtId="0" fontId="7" fillId="2" borderId="11" xfId="0" applyNumberFormat="1" applyFont="1" applyFill="1" applyBorder="1" applyAlignment="1" applyProtection="1">
      <alignment horizontal="center" vertical="top"/>
    </xf>
    <xf numFmtId="0" fontId="11" fillId="2" borderId="4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6" fillId="8" borderId="4" xfId="0" applyNumberFormat="1" applyFont="1" applyFill="1" applyBorder="1" applyAlignment="1" applyProtection="1">
      <alignment horizontal="center" vertical="center"/>
    </xf>
    <xf numFmtId="0" fontId="6" fillId="8" borderId="11" xfId="0" applyNumberFormat="1" applyFont="1" applyFill="1" applyBorder="1" applyAlignment="1" applyProtection="1">
      <alignment horizontal="center" vertical="top"/>
    </xf>
    <xf numFmtId="0" fontId="3" fillId="8" borderId="4" xfId="0" applyNumberFormat="1" applyFont="1" applyFill="1" applyBorder="1" applyAlignment="1" applyProtection="1">
      <alignment horizontal="center" vertical="center"/>
    </xf>
    <xf numFmtId="0" fontId="6" fillId="9" borderId="4" xfId="0" applyNumberFormat="1" applyFont="1" applyFill="1" applyBorder="1" applyAlignment="1" applyProtection="1">
      <alignment horizontal="center" vertical="center"/>
    </xf>
    <xf numFmtId="0" fontId="6" fillId="9" borderId="11" xfId="0" applyNumberFormat="1" applyFont="1" applyFill="1" applyBorder="1" applyAlignment="1" applyProtection="1">
      <alignment horizontal="center" vertical="top"/>
    </xf>
    <xf numFmtId="0" fontId="3" fillId="9" borderId="11" xfId="0" applyNumberFormat="1" applyFont="1" applyFill="1" applyBorder="1" applyAlignment="1" applyProtection="1">
      <alignment horizontal="center" vertical="center"/>
    </xf>
    <xf numFmtId="0" fontId="6" fillId="8" borderId="11" xfId="0" applyNumberFormat="1" applyFont="1" applyFill="1" applyBorder="1" applyAlignment="1" applyProtection="1">
      <alignment horizontal="center" vertical="center"/>
    </xf>
    <xf numFmtId="0" fontId="6" fillId="9" borderId="11" xfId="0" applyNumberFormat="1" applyFont="1" applyFill="1" applyBorder="1" applyAlignment="1" applyProtection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6" fillId="4" borderId="11" xfId="0" applyNumberFormat="1" applyFont="1" applyFill="1" applyBorder="1" applyAlignment="1" applyProtection="1">
      <alignment horizontal="center" vertical="top"/>
    </xf>
    <xf numFmtId="0" fontId="6" fillId="2" borderId="4" xfId="0" applyNumberFormat="1" applyFont="1" applyFill="1" applyBorder="1" applyAlignment="1" applyProtection="1">
      <alignment horizontal="left" vertical="top"/>
    </xf>
    <xf numFmtId="0" fontId="6" fillId="2" borderId="4" xfId="0" applyNumberFormat="1" applyFont="1" applyFill="1" applyBorder="1" applyAlignment="1" applyProtection="1">
      <alignment vertical="center" wrapText="1"/>
    </xf>
    <xf numFmtId="0" fontId="9" fillId="8" borderId="5" xfId="0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 applyProtection="1">
      <alignment horizontal="left" vertical="top"/>
    </xf>
    <xf numFmtId="0" fontId="3" fillId="3" borderId="4" xfId="0" applyNumberFormat="1" applyFont="1" applyFill="1" applyBorder="1" applyAlignment="1" applyProtection="1">
      <alignment horizontal="left" vertical="top"/>
    </xf>
    <xf numFmtId="0" fontId="12" fillId="0" borderId="3" xfId="0" applyNumberFormat="1" applyFont="1" applyFill="1" applyBorder="1" applyAlignment="1" applyProtection="1">
      <alignment horizontal="left" vertical="top"/>
    </xf>
    <xf numFmtId="0" fontId="5" fillId="0" borderId="3" xfId="0" applyNumberFormat="1" applyFont="1" applyFill="1" applyBorder="1" applyAlignment="1" applyProtection="1">
      <alignment horizontal="left" vertical="top"/>
    </xf>
    <xf numFmtId="0" fontId="13" fillId="0" borderId="3" xfId="0" applyNumberFormat="1" applyFont="1" applyFill="1" applyBorder="1" applyAlignment="1" applyProtection="1">
      <alignment horizontal="left" vertical="top"/>
    </xf>
    <xf numFmtId="0" fontId="12" fillId="0" borderId="3" xfId="0" applyNumberFormat="1" applyFont="1" applyFill="1" applyBorder="1" applyAlignment="1" applyProtection="1">
      <alignment vertical="top"/>
    </xf>
    <xf numFmtId="0" fontId="12" fillId="0" borderId="7" xfId="0" applyNumberFormat="1" applyFont="1" applyFill="1" applyBorder="1" applyAlignment="1" applyProtection="1">
      <alignment vertical="top"/>
    </xf>
    <xf numFmtId="0" fontId="5" fillId="0" borderId="3" xfId="0" applyNumberFormat="1" applyFont="1" applyFill="1" applyBorder="1" applyAlignment="1" applyProtection="1">
      <alignment vertical="center" wrapText="1"/>
    </xf>
    <xf numFmtId="0" fontId="8" fillId="3" borderId="3" xfId="0" applyNumberFormat="1" applyFont="1" applyFill="1" applyBorder="1" applyAlignment="1" applyProtection="1">
      <alignment horizontal="left" vertical="top"/>
    </xf>
    <xf numFmtId="0" fontId="3" fillId="3" borderId="4" xfId="0" applyNumberFormat="1" applyFont="1" applyFill="1" applyBorder="1" applyAlignment="1" applyProtection="1">
      <alignment horizontal="left" vertical="top" wrapText="1"/>
    </xf>
    <xf numFmtId="0" fontId="3" fillId="3" borderId="4" xfId="0" applyNumberFormat="1" applyFont="1" applyFill="1" applyBorder="1" applyAlignment="1" applyProtection="1">
      <alignment horizontal="center" vertical="center" wrapText="1"/>
    </xf>
    <xf numFmtId="0" fontId="8" fillId="3" borderId="3" xfId="0" applyNumberFormat="1" applyFont="1" applyFill="1" applyBorder="1" applyAlignment="1" applyProtection="1">
      <alignment vertical="center" wrapText="1"/>
    </xf>
    <xf numFmtId="0" fontId="3" fillId="3" borderId="4" xfId="0" applyNumberFormat="1" applyFont="1" applyFill="1" applyBorder="1" applyAlignment="1" applyProtection="1">
      <alignment vertical="center" wrapText="1"/>
    </xf>
    <xf numFmtId="0" fontId="3" fillId="3" borderId="4" xfId="0" applyNumberFormat="1" applyFont="1" applyFill="1" applyBorder="1" applyAlignment="1" applyProtection="1">
      <alignment vertical="top" wrapText="1"/>
    </xf>
    <xf numFmtId="0" fontId="6" fillId="2" borderId="4" xfId="0" applyNumberFormat="1" applyFont="1" applyFill="1" applyBorder="1" applyAlignment="1" applyProtection="1">
      <alignment vertical="top" wrapText="1"/>
    </xf>
    <xf numFmtId="0" fontId="3" fillId="11" borderId="4" xfId="0" applyNumberFormat="1" applyFont="1" applyFill="1" applyBorder="1" applyAlignment="1" applyProtection="1">
      <alignment horizontal="center" vertical="center" wrapText="1"/>
    </xf>
    <xf numFmtId="0" fontId="3" fillId="11" borderId="11" xfId="0" applyNumberFormat="1" applyFont="1" applyFill="1" applyBorder="1" applyAlignment="1" applyProtection="1">
      <alignment horizontal="center" vertical="top"/>
    </xf>
    <xf numFmtId="0" fontId="3" fillId="0" borderId="4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9" fillId="4" borderId="5" xfId="0" applyFont="1" applyFill="1" applyBorder="1" applyAlignment="1">
      <alignment horizontal="center" vertical="center"/>
    </xf>
    <xf numFmtId="0" fontId="6" fillId="4" borderId="8" xfId="0" applyNumberFormat="1" applyFont="1" applyFill="1" applyBorder="1" applyAlignment="1" applyProtection="1">
      <alignment horizontal="center" vertical="center"/>
    </xf>
    <xf numFmtId="0" fontId="6" fillId="4" borderId="17" xfId="0" applyNumberFormat="1" applyFont="1" applyFill="1" applyBorder="1" applyAlignment="1" applyProtection="1">
      <alignment horizontal="center" vertical="center"/>
    </xf>
    <xf numFmtId="0" fontId="3" fillId="3" borderId="11" xfId="0" applyNumberFormat="1" applyFont="1" applyFill="1" applyBorder="1" applyAlignment="1" applyProtection="1">
      <alignment horizontal="center" vertical="center"/>
    </xf>
    <xf numFmtId="0" fontId="3" fillId="5" borderId="11" xfId="0" applyNumberFormat="1" applyFont="1" applyFill="1" applyBorder="1" applyAlignment="1" applyProtection="1">
      <alignment horizontal="center" vertical="center"/>
    </xf>
    <xf numFmtId="0" fontId="3" fillId="10" borderId="11" xfId="0" applyNumberFormat="1" applyFont="1" applyFill="1" applyBorder="1" applyAlignment="1" applyProtection="1">
      <alignment horizontal="center" vertical="center"/>
    </xf>
    <xf numFmtId="0" fontId="3" fillId="7" borderId="11" xfId="0" applyNumberFormat="1" applyFont="1" applyFill="1" applyBorder="1" applyAlignment="1" applyProtection="1">
      <alignment horizontal="center" vertical="center"/>
    </xf>
    <xf numFmtId="0" fontId="3" fillId="3" borderId="17" xfId="0" applyNumberFormat="1" applyFont="1" applyFill="1" applyBorder="1" applyAlignment="1" applyProtection="1">
      <alignment horizontal="center" vertical="center"/>
    </xf>
    <xf numFmtId="0" fontId="3" fillId="2" borderId="9" xfId="0" applyNumberFormat="1" applyFont="1" applyFill="1" applyBorder="1" applyAlignment="1" applyProtection="1">
      <alignment horizontal="center" vertical="center"/>
    </xf>
    <xf numFmtId="0" fontId="6" fillId="2" borderId="11" xfId="0" applyNumberFormat="1" applyFont="1" applyFill="1" applyBorder="1" applyAlignment="1" applyProtection="1">
      <alignment horizontal="center" vertical="center"/>
    </xf>
    <xf numFmtId="0" fontId="6" fillId="2" borderId="4" xfId="0" applyNumberFormat="1" applyFont="1" applyFill="1" applyBorder="1" applyAlignment="1" applyProtection="1">
      <alignment horizontal="left" vertical="top" wrapText="1"/>
    </xf>
    <xf numFmtId="0" fontId="6" fillId="0" borderId="10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/>
    </xf>
    <xf numFmtId="0" fontId="5" fillId="4" borderId="10" xfId="0" applyNumberFormat="1" applyFont="1" applyFill="1" applyBorder="1" applyAlignment="1" applyProtection="1">
      <alignment horizontal="center" vertical="center"/>
    </xf>
    <xf numFmtId="0" fontId="5" fillId="2" borderId="1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textRotation="90" wrapText="1"/>
    </xf>
    <xf numFmtId="0" fontId="3" fillId="0" borderId="28" xfId="0" applyNumberFormat="1" applyFont="1" applyFill="1" applyBorder="1" applyAlignment="1" applyProtection="1">
      <alignment horizontal="center" textRotation="90" wrapText="1"/>
    </xf>
    <xf numFmtId="0" fontId="3" fillId="0" borderId="19" xfId="0" applyNumberFormat="1" applyFont="1" applyFill="1" applyBorder="1" applyAlignment="1" applyProtection="1">
      <alignment horizontal="center" textRotation="90" wrapText="1"/>
    </xf>
    <xf numFmtId="0" fontId="5" fillId="2" borderId="31" xfId="0" applyNumberFormat="1" applyFont="1" applyFill="1" applyBorder="1" applyAlignment="1" applyProtection="1">
      <alignment horizontal="center" vertical="center" wrapText="1"/>
    </xf>
    <xf numFmtId="0" fontId="5" fillId="2" borderId="32" xfId="0" applyNumberFormat="1" applyFont="1" applyFill="1" applyBorder="1" applyAlignment="1" applyProtection="1">
      <alignment horizontal="center" vertical="center" wrapText="1"/>
    </xf>
    <xf numFmtId="0" fontId="5" fillId="2" borderId="33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textRotation="90" wrapText="1"/>
    </xf>
    <xf numFmtId="49" fontId="9" fillId="9" borderId="4" xfId="0" applyNumberFormat="1" applyFont="1" applyFill="1" applyBorder="1" applyAlignment="1">
      <alignment horizontal="center" vertical="center" wrapText="1"/>
    </xf>
    <xf numFmtId="49" fontId="9" fillId="9" borderId="5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top"/>
    </xf>
    <xf numFmtId="0" fontId="6" fillId="4" borderId="11" xfId="0" applyNumberFormat="1" applyFont="1" applyFill="1" applyBorder="1" applyAlignment="1" applyProtection="1">
      <alignment horizontal="center" vertical="center"/>
    </xf>
    <xf numFmtId="0" fontId="3" fillId="0" borderId="38" xfId="0" applyNumberFormat="1" applyFont="1" applyFill="1" applyBorder="1" applyAlignment="1" applyProtection="1">
      <alignment horizontal="center" textRotation="90" wrapText="1"/>
    </xf>
    <xf numFmtId="49" fontId="9" fillId="2" borderId="4" xfId="0" applyNumberFormat="1" applyFont="1" applyFill="1" applyBorder="1" applyAlignment="1">
      <alignment horizontal="center" vertical="center" wrapText="1"/>
    </xf>
    <xf numFmtId="0" fontId="2" fillId="0" borderId="37" xfId="0" applyNumberFormat="1" applyFont="1" applyFill="1" applyBorder="1" applyAlignment="1" applyProtection="1">
      <alignment horizontal="center" vertical="top" wrapText="1"/>
    </xf>
    <xf numFmtId="0" fontId="2" fillId="0" borderId="28" xfId="0" applyNumberFormat="1" applyFont="1" applyFill="1" applyBorder="1" applyAlignment="1" applyProtection="1">
      <alignment horizontal="center" vertical="top"/>
    </xf>
    <xf numFmtId="0" fontId="2" fillId="0" borderId="32" xfId="0" applyNumberFormat="1" applyFont="1" applyFill="1" applyBorder="1" applyAlignment="1" applyProtection="1">
      <alignment horizontal="center" vertical="top"/>
    </xf>
    <xf numFmtId="0" fontId="3" fillId="0" borderId="14" xfId="0" applyNumberFormat="1" applyFont="1" applyFill="1" applyBorder="1" applyAlignment="1" applyProtection="1">
      <alignment horizontal="center" vertical="center" textRotation="90"/>
    </xf>
    <xf numFmtId="0" fontId="3" fillId="0" borderId="27" xfId="0" applyNumberFormat="1" applyFont="1" applyFill="1" applyBorder="1" applyAlignment="1" applyProtection="1">
      <alignment horizontal="center" vertical="center" textRotation="90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27" xfId="0" applyNumberFormat="1" applyFont="1" applyFill="1" applyBorder="1" applyAlignment="1" applyProtection="1">
      <alignment horizontal="center" vertical="center" wrapText="1"/>
    </xf>
    <xf numFmtId="0" fontId="3" fillId="0" borderId="36" xfId="0" applyNumberFormat="1" applyFont="1" applyFill="1" applyBorder="1" applyAlignment="1" applyProtection="1">
      <alignment horizontal="center" vertical="center" wrapText="1"/>
    </xf>
    <xf numFmtId="0" fontId="3" fillId="0" borderId="34" xfId="0" applyNumberFormat="1" applyFont="1" applyFill="1" applyBorder="1" applyAlignment="1" applyProtection="1">
      <alignment horizontal="center" vertical="center" wrapText="1"/>
    </xf>
    <xf numFmtId="0" fontId="3" fillId="0" borderId="35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textRotation="90" wrapText="1"/>
    </xf>
    <xf numFmtId="0" fontId="3" fillId="0" borderId="27" xfId="0" applyNumberFormat="1" applyFont="1" applyFill="1" applyBorder="1" applyAlignment="1" applyProtection="1">
      <alignment horizontal="center" textRotation="90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3" fillId="2" borderId="20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19" xfId="0" applyNumberFormat="1" applyFont="1" applyFill="1" applyBorder="1" applyAlignment="1" applyProtection="1">
      <alignment horizontal="center" vertical="center" wrapText="1"/>
    </xf>
    <xf numFmtId="0" fontId="3" fillId="0" borderId="37" xfId="0" applyNumberFormat="1" applyFont="1" applyFill="1" applyBorder="1" applyAlignment="1" applyProtection="1">
      <alignment horizontal="center" vertical="center" wrapText="1"/>
    </xf>
    <xf numFmtId="0" fontId="3" fillId="0" borderId="32" xfId="0" applyNumberFormat="1" applyFont="1" applyFill="1" applyBorder="1" applyAlignment="1" applyProtection="1">
      <alignment horizontal="center" vertical="center" wrapText="1"/>
    </xf>
    <xf numFmtId="0" fontId="5" fillId="2" borderId="12" xfId="0" applyNumberFormat="1" applyFont="1" applyFill="1" applyBorder="1" applyAlignment="1" applyProtection="1">
      <alignment horizontal="center" vertical="center"/>
    </xf>
    <xf numFmtId="0" fontId="5" fillId="2" borderId="13" xfId="0" applyNumberFormat="1" applyFont="1" applyFill="1" applyBorder="1" applyAlignment="1" applyProtection="1">
      <alignment horizontal="center" vertical="center"/>
    </xf>
    <xf numFmtId="0" fontId="3" fillId="0" borderId="16" xfId="0" applyNumberFormat="1" applyFont="1" applyFill="1" applyBorder="1" applyAlignment="1" applyProtection="1">
      <alignment horizontal="center" textRotation="90" wrapText="1"/>
    </xf>
    <xf numFmtId="0" fontId="3" fillId="0" borderId="29" xfId="0" applyNumberFormat="1" applyFont="1" applyFill="1" applyBorder="1" applyAlignment="1" applyProtection="1">
      <alignment horizontal="center" textRotation="90" wrapText="1"/>
    </xf>
    <xf numFmtId="0" fontId="3" fillId="0" borderId="6" xfId="0" applyNumberFormat="1" applyFont="1" applyFill="1" applyBorder="1" applyAlignment="1" applyProtection="1">
      <alignment horizontal="center" textRotation="90" wrapText="1"/>
    </xf>
    <xf numFmtId="0" fontId="3" fillId="0" borderId="30" xfId="0" applyNumberFormat="1" applyFont="1" applyFill="1" applyBorder="1" applyAlignment="1" applyProtection="1">
      <alignment horizontal="center" textRotation="90" wrapText="1"/>
    </xf>
    <xf numFmtId="0" fontId="3" fillId="0" borderId="24" xfId="0" applyNumberFormat="1" applyFont="1" applyFill="1" applyBorder="1" applyAlignment="1" applyProtection="1">
      <alignment horizontal="left" vertical="top" wrapText="1"/>
    </xf>
    <xf numFmtId="0" fontId="3" fillId="0" borderId="10" xfId="0" applyNumberFormat="1" applyFont="1" applyFill="1" applyBorder="1" applyAlignment="1" applyProtection="1">
      <alignment horizontal="left" vertical="top" wrapText="1"/>
    </xf>
    <xf numFmtId="0" fontId="3" fillId="0" borderId="21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0" fontId="3" fillId="0" borderId="22" xfId="0" applyNumberFormat="1" applyFont="1" applyFill="1" applyBorder="1" applyAlignment="1" applyProtection="1">
      <alignment horizontal="left" vertical="top" wrapText="1"/>
    </xf>
    <xf numFmtId="0" fontId="3" fillId="0" borderId="7" xfId="0" applyNumberFormat="1" applyFont="1" applyFill="1" applyBorder="1" applyAlignment="1" applyProtection="1">
      <alignment horizontal="left" vertical="top" wrapText="1"/>
    </xf>
    <xf numFmtId="0" fontId="3" fillId="0" borderId="8" xfId="0" applyNumberFormat="1" applyFont="1" applyFill="1" applyBorder="1" applyAlignment="1" applyProtection="1">
      <alignment horizontal="left" vertical="top" wrapText="1"/>
    </xf>
    <xf numFmtId="0" fontId="3" fillId="0" borderId="25" xfId="0" applyNumberFormat="1" applyFont="1" applyFill="1" applyBorder="1" applyAlignment="1" applyProtection="1">
      <alignment horizontal="left" vertical="top" wrapText="1"/>
    </xf>
    <xf numFmtId="0" fontId="3" fillId="0" borderId="23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/>
    </xf>
    <xf numFmtId="0" fontId="3" fillId="0" borderId="4" xfId="0" applyNumberFormat="1" applyFont="1" applyFill="1" applyBorder="1" applyAlignment="1" applyProtection="1">
      <alignment horizontal="left" vertical="center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3" fillId="0" borderId="7" xfId="0" applyNumberFormat="1" applyFont="1" applyFill="1" applyBorder="1" applyAlignment="1" applyProtection="1">
      <alignment horizontal="left" vertical="center" wrapText="1"/>
    </xf>
    <xf numFmtId="0" fontId="3" fillId="0" borderId="8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"/>
  <sheetViews>
    <sheetView tabSelected="1" showWhiteSpace="0" topLeftCell="B1" zoomScale="70" zoomScaleNormal="70" zoomScaleSheetLayoutView="70" zoomScalePageLayoutView="70" workbookViewId="0">
      <selection activeCell="R11" sqref="R11"/>
    </sheetView>
  </sheetViews>
  <sheetFormatPr defaultRowHeight="12" x14ac:dyDescent="0.2"/>
  <cols>
    <col min="1" max="1" width="5.42578125" style="1" hidden="1" customWidth="1"/>
    <col min="2" max="2" width="10.28515625" style="1" customWidth="1"/>
    <col min="3" max="3" width="40.7109375" style="1" customWidth="1"/>
    <col min="4" max="4" width="8.28515625" style="3" customWidth="1"/>
    <col min="5" max="5" width="8.42578125" style="1" customWidth="1"/>
    <col min="6" max="6" width="6.7109375" style="1" customWidth="1"/>
    <col min="7" max="8" width="7.140625" style="1" customWidth="1"/>
    <col min="9" max="11" width="6.7109375" style="1" customWidth="1"/>
    <col min="12" max="12" width="5.85546875" style="1" customWidth="1"/>
    <col min="13" max="14" width="6" style="1" customWidth="1"/>
    <col min="15" max="15" width="6.140625" style="1" customWidth="1"/>
    <col min="16" max="16" width="7.140625" style="1" customWidth="1"/>
    <col min="17" max="17" width="6.5703125" style="1" customWidth="1"/>
    <col min="18" max="18" width="6.28515625" style="1" customWidth="1"/>
    <col min="19" max="19" width="5.85546875" style="1" customWidth="1"/>
    <col min="20" max="20" width="6.28515625" style="1" customWidth="1"/>
    <col min="21" max="21" width="8.140625" style="1" customWidth="1"/>
    <col min="22" max="22" width="6.28515625" style="1" customWidth="1"/>
    <col min="23" max="23" width="6.7109375" style="1" customWidth="1"/>
    <col min="24" max="16384" width="9.140625" style="1"/>
  </cols>
  <sheetData>
    <row r="1" spans="2:31" ht="33.75" customHeight="1" thickBot="1" x14ac:dyDescent="0.25">
      <c r="B1" s="108" t="s">
        <v>165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10"/>
    </row>
    <row r="2" spans="2:31" s="2" customFormat="1" ht="33.75" customHeight="1" thickBot="1" x14ac:dyDescent="0.25">
      <c r="B2" s="111" t="s">
        <v>4</v>
      </c>
      <c r="C2" s="113" t="s">
        <v>5</v>
      </c>
      <c r="D2" s="115"/>
      <c r="E2" s="118" t="s">
        <v>6</v>
      </c>
      <c r="F2" s="118" t="s">
        <v>137</v>
      </c>
      <c r="G2" s="120" t="s">
        <v>7</v>
      </c>
      <c r="H2" s="121"/>
      <c r="I2" s="121"/>
      <c r="J2" s="121"/>
      <c r="K2" s="121"/>
      <c r="L2" s="122"/>
      <c r="M2" s="122"/>
      <c r="N2" s="121"/>
      <c r="O2" s="123"/>
      <c r="P2" s="124" t="s">
        <v>8</v>
      </c>
      <c r="Q2" s="124"/>
      <c r="R2" s="124"/>
      <c r="S2" s="124"/>
      <c r="T2" s="124"/>
      <c r="U2" s="124"/>
      <c r="V2" s="124"/>
      <c r="W2" s="125"/>
    </row>
    <row r="3" spans="2:31" s="2" customFormat="1" ht="16.5" customHeight="1" thickBot="1" x14ac:dyDescent="0.25">
      <c r="B3" s="111"/>
      <c r="C3" s="113"/>
      <c r="D3" s="116"/>
      <c r="E3" s="118"/>
      <c r="F3" s="118"/>
      <c r="G3" s="120" t="s">
        <v>9</v>
      </c>
      <c r="H3" s="121"/>
      <c r="I3" s="121"/>
      <c r="J3" s="121"/>
      <c r="K3" s="121"/>
      <c r="L3" s="128" t="s">
        <v>10</v>
      </c>
      <c r="M3" s="129"/>
      <c r="N3" s="79"/>
      <c r="O3" s="118" t="s">
        <v>2</v>
      </c>
      <c r="P3" s="126"/>
      <c r="Q3" s="126"/>
      <c r="R3" s="126"/>
      <c r="S3" s="126"/>
      <c r="T3" s="126"/>
      <c r="U3" s="126"/>
      <c r="V3" s="126"/>
      <c r="W3" s="127"/>
    </row>
    <row r="4" spans="2:31" s="2" customFormat="1" ht="12.75" customHeight="1" thickBot="1" x14ac:dyDescent="0.25">
      <c r="B4" s="111"/>
      <c r="C4" s="113"/>
      <c r="D4" s="117"/>
      <c r="E4" s="118"/>
      <c r="F4" s="118"/>
      <c r="G4" s="118" t="s">
        <v>1</v>
      </c>
      <c r="H4" s="106"/>
      <c r="I4" s="120"/>
      <c r="J4" s="121"/>
      <c r="K4" s="121"/>
      <c r="L4" s="132" t="s">
        <v>11</v>
      </c>
      <c r="M4" s="134" t="s">
        <v>12</v>
      </c>
      <c r="N4" s="13"/>
      <c r="O4" s="118"/>
      <c r="P4" s="130" t="s">
        <v>13</v>
      </c>
      <c r="Q4" s="131"/>
      <c r="R4" s="130" t="s">
        <v>14</v>
      </c>
      <c r="S4" s="131"/>
      <c r="T4" s="130" t="s">
        <v>15</v>
      </c>
      <c r="U4" s="131"/>
      <c r="V4" s="130" t="s">
        <v>16</v>
      </c>
      <c r="W4" s="131"/>
    </row>
    <row r="5" spans="2:31" s="2" customFormat="1" ht="100.5" customHeight="1" thickBot="1" x14ac:dyDescent="0.25">
      <c r="B5" s="112"/>
      <c r="C5" s="114"/>
      <c r="D5" s="101" t="s">
        <v>17</v>
      </c>
      <c r="E5" s="119"/>
      <c r="F5" s="119"/>
      <c r="G5" s="119"/>
      <c r="H5" s="95" t="s">
        <v>186</v>
      </c>
      <c r="I5" s="95" t="s">
        <v>9</v>
      </c>
      <c r="J5" s="96" t="s">
        <v>18</v>
      </c>
      <c r="K5" s="12" t="s">
        <v>139</v>
      </c>
      <c r="L5" s="133"/>
      <c r="M5" s="135"/>
      <c r="N5" s="97" t="s">
        <v>141</v>
      </c>
      <c r="O5" s="119"/>
      <c r="P5" s="98" t="s">
        <v>19</v>
      </c>
      <c r="Q5" s="99" t="s">
        <v>20</v>
      </c>
      <c r="R5" s="98" t="s">
        <v>21</v>
      </c>
      <c r="S5" s="99" t="s">
        <v>22</v>
      </c>
      <c r="T5" s="100" t="s">
        <v>23</v>
      </c>
      <c r="U5" s="99" t="s">
        <v>24</v>
      </c>
      <c r="V5" s="98" t="s">
        <v>25</v>
      </c>
      <c r="W5" s="99" t="s">
        <v>26</v>
      </c>
    </row>
    <row r="6" spans="2:31" s="3" customFormat="1" ht="22.5" customHeight="1" x14ac:dyDescent="0.2">
      <c r="B6" s="91">
        <v>1</v>
      </c>
      <c r="C6" s="91">
        <v>2</v>
      </c>
      <c r="D6" s="92">
        <v>3</v>
      </c>
      <c r="E6" s="92">
        <v>4</v>
      </c>
      <c r="F6" s="92">
        <v>5</v>
      </c>
      <c r="G6" s="92">
        <v>6</v>
      </c>
      <c r="H6" s="92"/>
      <c r="I6" s="92">
        <v>7</v>
      </c>
      <c r="J6" s="92">
        <v>8</v>
      </c>
      <c r="K6" s="92"/>
      <c r="L6" s="93">
        <v>9</v>
      </c>
      <c r="M6" s="93">
        <v>10</v>
      </c>
      <c r="N6" s="92"/>
      <c r="O6" s="92">
        <v>11</v>
      </c>
      <c r="P6" s="94">
        <v>12</v>
      </c>
      <c r="Q6" s="94">
        <v>13</v>
      </c>
      <c r="R6" s="94">
        <v>14</v>
      </c>
      <c r="S6" s="94">
        <v>15</v>
      </c>
      <c r="T6" s="94">
        <v>16</v>
      </c>
      <c r="U6" s="94">
        <v>17</v>
      </c>
      <c r="V6" s="94">
        <v>18</v>
      </c>
      <c r="W6" s="94">
        <v>19</v>
      </c>
    </row>
    <row r="7" spans="2:31" s="4" customFormat="1" ht="33" customHeight="1" x14ac:dyDescent="0.2">
      <c r="B7" s="69" t="s">
        <v>27</v>
      </c>
      <c r="C7" s="70" t="s">
        <v>28</v>
      </c>
      <c r="D7" s="15" t="s">
        <v>194</v>
      </c>
      <c r="E7" s="15">
        <v>1476</v>
      </c>
      <c r="F7" s="15">
        <f>SUM(F8:F25)</f>
        <v>0</v>
      </c>
      <c r="G7" s="15">
        <f>SUM(G8:G25)</f>
        <v>1404</v>
      </c>
      <c r="H7" s="15">
        <v>30</v>
      </c>
      <c r="I7" s="15">
        <v>900</v>
      </c>
      <c r="J7" s="15">
        <f t="shared" ref="J7:W7" si="0">SUM(J8:J25)</f>
        <v>504</v>
      </c>
      <c r="K7" s="15">
        <f t="shared" si="0"/>
        <v>0</v>
      </c>
      <c r="L7" s="15">
        <f t="shared" si="0"/>
        <v>0</v>
      </c>
      <c r="M7" s="15">
        <f t="shared" si="0"/>
        <v>0</v>
      </c>
      <c r="N7" s="15">
        <f t="shared" si="0"/>
        <v>36</v>
      </c>
      <c r="O7" s="15">
        <f t="shared" si="0"/>
        <v>36</v>
      </c>
      <c r="P7" s="15">
        <f t="shared" si="0"/>
        <v>452</v>
      </c>
      <c r="Q7" s="15">
        <f t="shared" si="0"/>
        <v>784</v>
      </c>
      <c r="R7" s="15">
        <f t="shared" si="0"/>
        <v>158</v>
      </c>
      <c r="S7" s="15">
        <f t="shared" si="0"/>
        <v>82</v>
      </c>
      <c r="T7" s="15">
        <f t="shared" si="0"/>
        <v>0</v>
      </c>
      <c r="U7" s="15">
        <f t="shared" si="0"/>
        <v>0</v>
      </c>
      <c r="V7" s="15">
        <f t="shared" si="0"/>
        <v>0</v>
      </c>
      <c r="W7" s="83">
        <f t="shared" si="0"/>
        <v>0</v>
      </c>
    </row>
    <row r="8" spans="2:31" s="4" customFormat="1" ht="15" customHeight="1" x14ac:dyDescent="0.2">
      <c r="B8" s="64" t="s">
        <v>29</v>
      </c>
      <c r="C8" s="90" t="s">
        <v>30</v>
      </c>
      <c r="D8" s="23" t="s">
        <v>156</v>
      </c>
      <c r="E8" s="17">
        <v>90</v>
      </c>
      <c r="F8" s="6"/>
      <c r="G8" s="18">
        <v>78</v>
      </c>
      <c r="H8" s="18"/>
      <c r="I8" s="6">
        <v>42</v>
      </c>
      <c r="J8" s="6">
        <v>36</v>
      </c>
      <c r="K8" s="6"/>
      <c r="L8" s="18"/>
      <c r="M8" s="18"/>
      <c r="N8" s="6">
        <v>6</v>
      </c>
      <c r="O8" s="104">
        <v>6</v>
      </c>
      <c r="P8" s="40">
        <v>34</v>
      </c>
      <c r="Q8" s="47">
        <v>56</v>
      </c>
      <c r="R8" s="40"/>
      <c r="S8" s="40"/>
      <c r="T8" s="40"/>
      <c r="U8" s="40"/>
      <c r="V8" s="40"/>
      <c r="W8" s="41"/>
    </row>
    <row r="9" spans="2:31" s="4" customFormat="1" ht="16.5" customHeight="1" x14ac:dyDescent="0.2">
      <c r="B9" s="64" t="s">
        <v>166</v>
      </c>
      <c r="C9" s="58" t="s">
        <v>31</v>
      </c>
      <c r="D9" s="55" t="s">
        <v>173</v>
      </c>
      <c r="E9" s="17">
        <v>108</v>
      </c>
      <c r="F9" s="6"/>
      <c r="G9" s="18">
        <v>108</v>
      </c>
      <c r="H9" s="18"/>
      <c r="I9" s="6">
        <v>74</v>
      </c>
      <c r="J9" s="6">
        <v>34</v>
      </c>
      <c r="K9" s="6"/>
      <c r="L9" s="18"/>
      <c r="M9" s="18"/>
      <c r="N9" s="6"/>
      <c r="O9" s="14"/>
      <c r="P9" s="40"/>
      <c r="Q9" s="40"/>
      <c r="R9" s="40">
        <v>50</v>
      </c>
      <c r="S9" s="50">
        <v>58</v>
      </c>
      <c r="T9" s="40"/>
      <c r="U9" s="40"/>
      <c r="V9" s="40"/>
      <c r="W9" s="41"/>
    </row>
    <row r="10" spans="2:31" s="4" customFormat="1" ht="16.5" customHeight="1" x14ac:dyDescent="0.2">
      <c r="B10" s="64" t="s">
        <v>32</v>
      </c>
      <c r="C10" s="58" t="s">
        <v>33</v>
      </c>
      <c r="D10" s="60" t="s">
        <v>177</v>
      </c>
      <c r="E10" s="17">
        <v>144</v>
      </c>
      <c r="F10" s="6"/>
      <c r="G10" s="18">
        <v>132</v>
      </c>
      <c r="H10" s="18"/>
      <c r="I10" s="6">
        <v>64</v>
      </c>
      <c r="J10" s="6">
        <v>68</v>
      </c>
      <c r="K10" s="6"/>
      <c r="L10" s="18"/>
      <c r="M10" s="18"/>
      <c r="N10" s="6">
        <v>6</v>
      </c>
      <c r="O10" s="6">
        <v>6</v>
      </c>
      <c r="P10" s="40"/>
      <c r="Q10" s="40">
        <v>82</v>
      </c>
      <c r="R10" s="47">
        <v>62</v>
      </c>
      <c r="S10" s="40"/>
      <c r="T10" s="40"/>
      <c r="U10" s="40"/>
      <c r="V10" s="40"/>
      <c r="W10" s="41"/>
    </row>
    <row r="11" spans="2:31" s="4" customFormat="1" ht="17.100000000000001" customHeight="1" x14ac:dyDescent="0.2">
      <c r="B11" s="64" t="s">
        <v>34</v>
      </c>
      <c r="C11" s="58" t="s">
        <v>152</v>
      </c>
      <c r="D11" s="23" t="s">
        <v>147</v>
      </c>
      <c r="E11" s="17">
        <v>246</v>
      </c>
      <c r="F11" s="6"/>
      <c r="G11" s="18">
        <v>234</v>
      </c>
      <c r="H11" s="18">
        <v>20</v>
      </c>
      <c r="I11" s="6">
        <v>174</v>
      </c>
      <c r="J11" s="6">
        <v>60</v>
      </c>
      <c r="K11" s="6"/>
      <c r="L11" s="18"/>
      <c r="M11" s="18"/>
      <c r="N11" s="6">
        <v>6</v>
      </c>
      <c r="O11" s="6">
        <v>6</v>
      </c>
      <c r="P11" s="40">
        <v>68</v>
      </c>
      <c r="Q11" s="47">
        <v>178</v>
      </c>
      <c r="R11" s="40"/>
      <c r="S11" s="40"/>
      <c r="T11" s="40"/>
      <c r="U11" s="40"/>
      <c r="V11" s="40"/>
      <c r="W11" s="41"/>
    </row>
    <row r="12" spans="2:31" s="4" customFormat="1" ht="17.100000000000001" customHeight="1" x14ac:dyDescent="0.2">
      <c r="B12" s="64" t="s">
        <v>167</v>
      </c>
      <c r="C12" s="58" t="s">
        <v>35</v>
      </c>
      <c r="D12" s="102" t="s">
        <v>172</v>
      </c>
      <c r="E12" s="17">
        <v>134</v>
      </c>
      <c r="F12" s="6"/>
      <c r="G12" s="18">
        <v>134</v>
      </c>
      <c r="H12" s="18"/>
      <c r="I12" s="6">
        <v>112</v>
      </c>
      <c r="J12" s="6">
        <v>22</v>
      </c>
      <c r="K12" s="6"/>
      <c r="L12" s="18"/>
      <c r="M12" s="18"/>
      <c r="N12" s="6"/>
      <c r="O12" s="6"/>
      <c r="P12" s="40">
        <v>52</v>
      </c>
      <c r="Q12" s="50">
        <v>82</v>
      </c>
      <c r="R12" s="40"/>
      <c r="S12" s="40"/>
      <c r="T12" s="40"/>
      <c r="U12" s="40"/>
      <c r="V12" s="40"/>
      <c r="W12" s="41"/>
      <c r="AD12" s="4">
        <v>2</v>
      </c>
      <c r="AE12" s="4">
        <v>6</v>
      </c>
    </row>
    <row r="13" spans="2:31" s="4" customFormat="1" ht="17.100000000000001" customHeight="1" x14ac:dyDescent="0.2">
      <c r="B13" s="64" t="s">
        <v>36</v>
      </c>
      <c r="C13" s="58" t="s">
        <v>37</v>
      </c>
      <c r="D13" s="56" t="s">
        <v>173</v>
      </c>
      <c r="E13" s="17">
        <v>76</v>
      </c>
      <c r="F13" s="6"/>
      <c r="G13" s="18">
        <v>76</v>
      </c>
      <c r="H13" s="18"/>
      <c r="I13" s="6">
        <v>4</v>
      </c>
      <c r="J13" s="6">
        <v>72</v>
      </c>
      <c r="K13" s="6"/>
      <c r="L13" s="18"/>
      <c r="M13" s="18"/>
      <c r="N13" s="6"/>
      <c r="O13" s="6"/>
      <c r="P13" s="40">
        <v>30</v>
      </c>
      <c r="Q13" s="40">
        <v>46</v>
      </c>
      <c r="R13" s="40"/>
      <c r="S13" s="40"/>
      <c r="T13" s="40"/>
      <c r="U13" s="40"/>
      <c r="V13" s="40"/>
      <c r="W13" s="41"/>
    </row>
    <row r="14" spans="2:31" s="4" customFormat="1" ht="17.100000000000001" customHeight="1" x14ac:dyDescent="0.2">
      <c r="B14" s="64" t="s">
        <v>168</v>
      </c>
      <c r="C14" s="58" t="s">
        <v>38</v>
      </c>
      <c r="D14" s="55" t="s">
        <v>148</v>
      </c>
      <c r="E14" s="17">
        <v>70</v>
      </c>
      <c r="F14" s="6"/>
      <c r="G14" s="18">
        <v>70</v>
      </c>
      <c r="H14" s="18"/>
      <c r="I14" s="6">
        <v>20</v>
      </c>
      <c r="J14" s="6">
        <v>50</v>
      </c>
      <c r="K14" s="6"/>
      <c r="L14" s="18"/>
      <c r="M14" s="18"/>
      <c r="N14" s="6"/>
      <c r="O14" s="6"/>
      <c r="P14" s="40">
        <v>34</v>
      </c>
      <c r="Q14" s="50">
        <v>36</v>
      </c>
      <c r="R14" s="40"/>
      <c r="S14" s="40"/>
      <c r="T14" s="40"/>
      <c r="U14" s="40"/>
      <c r="V14" s="40"/>
      <c r="W14" s="41"/>
    </row>
    <row r="15" spans="2:31" s="4" customFormat="1" ht="16.5" customHeight="1" x14ac:dyDescent="0.2">
      <c r="B15" s="64" t="s">
        <v>169</v>
      </c>
      <c r="C15" s="58" t="s">
        <v>187</v>
      </c>
      <c r="D15" s="80" t="s">
        <v>178</v>
      </c>
      <c r="E15" s="17">
        <v>72</v>
      </c>
      <c r="F15" s="6"/>
      <c r="G15" s="18">
        <v>72</v>
      </c>
      <c r="H15" s="18"/>
      <c r="I15" s="6">
        <v>46</v>
      </c>
      <c r="J15" s="6">
        <v>26</v>
      </c>
      <c r="K15" s="6"/>
      <c r="L15" s="18"/>
      <c r="M15" s="18"/>
      <c r="N15" s="6"/>
      <c r="O15" s="6"/>
      <c r="P15" s="40">
        <v>54</v>
      </c>
      <c r="Q15" s="18">
        <v>18</v>
      </c>
      <c r="R15" s="40"/>
      <c r="S15" s="40"/>
      <c r="T15" s="40"/>
      <c r="U15" s="40"/>
      <c r="V15" s="40"/>
      <c r="W15" s="41"/>
    </row>
    <row r="16" spans="2:31" s="4" customFormat="1" ht="17.100000000000001" customHeight="1" x14ac:dyDescent="0.2">
      <c r="B16" s="64" t="s">
        <v>170</v>
      </c>
      <c r="C16" s="58" t="s">
        <v>171</v>
      </c>
      <c r="D16" s="60" t="s">
        <v>156</v>
      </c>
      <c r="E16" s="17">
        <v>84</v>
      </c>
      <c r="F16" s="6"/>
      <c r="G16" s="18">
        <v>72</v>
      </c>
      <c r="H16" s="18">
        <v>10</v>
      </c>
      <c r="I16" s="6">
        <v>50</v>
      </c>
      <c r="J16" s="6">
        <v>22</v>
      </c>
      <c r="K16" s="6"/>
      <c r="L16" s="18"/>
      <c r="M16" s="18"/>
      <c r="N16" s="6">
        <v>6</v>
      </c>
      <c r="O16" s="6">
        <v>6</v>
      </c>
      <c r="P16" s="40">
        <v>44</v>
      </c>
      <c r="Q16" s="47">
        <v>40</v>
      </c>
      <c r="R16" s="40"/>
      <c r="S16" s="40"/>
      <c r="T16" s="40"/>
      <c r="U16" s="40"/>
      <c r="V16" s="40"/>
      <c r="W16" s="41"/>
    </row>
    <row r="17" spans="2:23" s="4" customFormat="1" ht="17.100000000000001" customHeight="1" x14ac:dyDescent="0.2">
      <c r="B17" s="64" t="s">
        <v>174</v>
      </c>
      <c r="C17" s="58" t="s">
        <v>188</v>
      </c>
      <c r="D17" s="55" t="s">
        <v>193</v>
      </c>
      <c r="E17" s="17">
        <v>102</v>
      </c>
      <c r="F17" s="6"/>
      <c r="G17" s="18">
        <v>102</v>
      </c>
      <c r="H17" s="18"/>
      <c r="I17" s="6">
        <v>82</v>
      </c>
      <c r="J17" s="6">
        <v>20</v>
      </c>
      <c r="K17" s="6"/>
      <c r="L17" s="18"/>
      <c r="M17" s="18"/>
      <c r="N17" s="6"/>
      <c r="O17" s="6"/>
      <c r="P17" s="40">
        <v>46</v>
      </c>
      <c r="Q17" s="50">
        <v>56</v>
      </c>
      <c r="R17" s="40"/>
      <c r="S17" s="40"/>
      <c r="T17" s="40"/>
      <c r="U17" s="40"/>
      <c r="V17" s="40"/>
      <c r="W17" s="41"/>
    </row>
    <row r="18" spans="2:23" s="4" customFormat="1" ht="17.100000000000001" customHeight="1" x14ac:dyDescent="0.2">
      <c r="B18" s="64" t="s">
        <v>175</v>
      </c>
      <c r="C18" s="58" t="s">
        <v>189</v>
      </c>
      <c r="D18" s="55" t="s">
        <v>193</v>
      </c>
      <c r="E18" s="17">
        <v>70</v>
      </c>
      <c r="F18" s="6"/>
      <c r="G18" s="18">
        <v>70</v>
      </c>
      <c r="H18" s="18"/>
      <c r="I18" s="6">
        <v>58</v>
      </c>
      <c r="J18" s="6">
        <v>12</v>
      </c>
      <c r="K18" s="6"/>
      <c r="L18" s="18"/>
      <c r="M18" s="18"/>
      <c r="N18" s="6"/>
      <c r="O18" s="6"/>
      <c r="P18" s="40"/>
      <c r="Q18" s="40"/>
      <c r="R18" s="40">
        <v>46</v>
      </c>
      <c r="S18" s="50">
        <v>24</v>
      </c>
      <c r="T18" s="40"/>
      <c r="U18" s="40"/>
      <c r="V18" s="40"/>
      <c r="W18" s="41"/>
    </row>
    <row r="19" spans="2:23" s="4" customFormat="1" ht="17.100000000000001" customHeight="1" x14ac:dyDescent="0.2">
      <c r="B19" s="64" t="s">
        <v>176</v>
      </c>
      <c r="C19" s="58" t="s">
        <v>39</v>
      </c>
      <c r="D19" s="23" t="s">
        <v>147</v>
      </c>
      <c r="E19" s="17">
        <v>146</v>
      </c>
      <c r="F19" s="6"/>
      <c r="G19" s="18">
        <v>134</v>
      </c>
      <c r="H19" s="18"/>
      <c r="I19" s="6">
        <v>90</v>
      </c>
      <c r="J19" s="6">
        <v>44</v>
      </c>
      <c r="K19" s="6"/>
      <c r="L19" s="18"/>
      <c r="M19" s="18"/>
      <c r="N19" s="6">
        <v>6</v>
      </c>
      <c r="O19" s="6">
        <v>6</v>
      </c>
      <c r="P19" s="40">
        <v>34</v>
      </c>
      <c r="Q19" s="47">
        <v>112</v>
      </c>
      <c r="R19" s="40"/>
      <c r="S19" s="40"/>
      <c r="T19" s="40"/>
      <c r="U19" s="40"/>
      <c r="V19" s="40"/>
      <c r="W19" s="41"/>
    </row>
    <row r="20" spans="2:23" s="4" customFormat="1" ht="17.100000000000001" customHeight="1" x14ac:dyDescent="0.2">
      <c r="B20" s="64" t="s">
        <v>190</v>
      </c>
      <c r="C20" s="58" t="s">
        <v>40</v>
      </c>
      <c r="D20" s="23" t="s">
        <v>147</v>
      </c>
      <c r="E20" s="17">
        <v>92</v>
      </c>
      <c r="F20" s="6"/>
      <c r="G20" s="18">
        <v>80</v>
      </c>
      <c r="H20" s="18"/>
      <c r="I20" s="6">
        <v>52</v>
      </c>
      <c r="J20" s="6">
        <v>28</v>
      </c>
      <c r="K20" s="6"/>
      <c r="L20" s="18"/>
      <c r="M20" s="18"/>
      <c r="N20" s="6">
        <v>6</v>
      </c>
      <c r="O20" s="6">
        <v>6</v>
      </c>
      <c r="P20" s="40">
        <v>34</v>
      </c>
      <c r="Q20" s="47">
        <v>58</v>
      </c>
      <c r="R20" s="40"/>
      <c r="S20" s="40"/>
      <c r="T20" s="40"/>
      <c r="U20" s="40"/>
      <c r="V20" s="40"/>
      <c r="W20" s="41"/>
    </row>
    <row r="21" spans="2:23" s="4" customFormat="1" ht="17.100000000000001" customHeight="1" x14ac:dyDescent="0.2">
      <c r="B21" s="64" t="s">
        <v>191</v>
      </c>
      <c r="C21" s="58" t="s">
        <v>140</v>
      </c>
      <c r="D21" s="102" t="s">
        <v>179</v>
      </c>
      <c r="E21" s="17">
        <v>42</v>
      </c>
      <c r="F21" s="6"/>
      <c r="G21" s="18">
        <v>42</v>
      </c>
      <c r="H21" s="18"/>
      <c r="I21" s="6">
        <v>32</v>
      </c>
      <c r="J21" s="6">
        <v>10</v>
      </c>
      <c r="K21" s="6"/>
      <c r="L21" s="18"/>
      <c r="M21" s="18"/>
      <c r="N21" s="6"/>
      <c r="O21" s="6"/>
      <c r="P21" s="40">
        <v>22</v>
      </c>
      <c r="Q21" s="50">
        <v>20</v>
      </c>
      <c r="R21" s="40"/>
      <c r="S21" s="40"/>
      <c r="T21" s="40"/>
      <c r="U21" s="40"/>
      <c r="V21" s="40"/>
      <c r="W21" s="41"/>
    </row>
    <row r="22" spans="2:23" s="4" customFormat="1" ht="17.25" customHeight="1" x14ac:dyDescent="0.2">
      <c r="B22" s="64"/>
      <c r="C22" s="58" t="s">
        <v>192</v>
      </c>
      <c r="D22" s="107"/>
      <c r="E22" s="40"/>
      <c r="F22" s="40"/>
      <c r="G22" s="40"/>
      <c r="H22" s="40"/>
      <c r="I22" s="40"/>
      <c r="J22" s="6"/>
      <c r="K22" s="6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1"/>
    </row>
    <row r="23" spans="2:23" s="4" customFormat="1" ht="13.5" hidden="1" customHeight="1" x14ac:dyDescent="0.2">
      <c r="B23" s="64"/>
      <c r="C23" s="58"/>
      <c r="D23" s="103"/>
      <c r="E23" s="17"/>
      <c r="F23" s="6"/>
      <c r="G23" s="18"/>
      <c r="H23" s="18"/>
      <c r="I23" s="6"/>
      <c r="J23" s="6"/>
      <c r="K23" s="6"/>
      <c r="L23" s="18"/>
      <c r="M23" s="18"/>
      <c r="N23" s="6"/>
      <c r="O23" s="6"/>
      <c r="P23" s="40"/>
      <c r="Q23" s="50"/>
      <c r="R23" s="40"/>
      <c r="S23" s="40"/>
      <c r="T23" s="40"/>
      <c r="U23" s="40"/>
      <c r="V23" s="40"/>
      <c r="W23" s="41"/>
    </row>
    <row r="24" spans="2:23" s="4" customFormat="1" ht="0.75" customHeight="1" x14ac:dyDescent="0.2">
      <c r="B24" s="64"/>
      <c r="C24" s="58"/>
      <c r="D24" s="103"/>
      <c r="E24" s="17"/>
      <c r="F24" s="6"/>
      <c r="G24" s="18"/>
      <c r="H24" s="18"/>
      <c r="I24" s="6"/>
      <c r="J24" s="6"/>
      <c r="K24" s="6"/>
      <c r="L24" s="18"/>
      <c r="M24" s="18"/>
      <c r="N24" s="6"/>
      <c r="O24" s="6"/>
      <c r="P24" s="40"/>
      <c r="Q24" s="50"/>
      <c r="R24" s="40"/>
      <c r="S24" s="40"/>
      <c r="T24" s="40"/>
      <c r="U24" s="40"/>
      <c r="V24" s="40"/>
      <c r="W24" s="41"/>
    </row>
    <row r="25" spans="2:23" s="4" customFormat="1" ht="1.5" hidden="1" customHeight="1" x14ac:dyDescent="0.2">
      <c r="B25" s="64"/>
      <c r="C25" s="58"/>
      <c r="D25" s="55"/>
      <c r="E25" s="17"/>
      <c r="F25" s="6"/>
      <c r="G25" s="18"/>
      <c r="H25" s="18"/>
      <c r="I25" s="6"/>
      <c r="J25" s="6"/>
      <c r="K25" s="6"/>
      <c r="L25" s="18"/>
      <c r="M25" s="18"/>
      <c r="N25" s="6"/>
      <c r="O25" s="6"/>
      <c r="P25" s="40"/>
      <c r="Q25" s="50"/>
      <c r="R25" s="40"/>
      <c r="S25" s="40"/>
      <c r="T25" s="40"/>
      <c r="U25" s="40"/>
      <c r="V25" s="40"/>
      <c r="W25" s="41"/>
    </row>
    <row r="26" spans="2:23" s="7" customFormat="1" ht="31.5" customHeight="1" x14ac:dyDescent="0.2">
      <c r="B26" s="69" t="s">
        <v>41</v>
      </c>
      <c r="C26" s="74" t="s">
        <v>42</v>
      </c>
      <c r="D26" s="15" t="s">
        <v>160</v>
      </c>
      <c r="E26" s="15">
        <f t="shared" ref="E26:W26" si="1">SUM(E27:E31)</f>
        <v>516</v>
      </c>
      <c r="F26" s="15">
        <f t="shared" si="1"/>
        <v>42</v>
      </c>
      <c r="G26" s="15">
        <f t="shared" si="1"/>
        <v>462</v>
      </c>
      <c r="H26" s="15"/>
      <c r="I26" s="15">
        <f t="shared" si="1"/>
        <v>200</v>
      </c>
      <c r="J26" s="15">
        <f t="shared" si="1"/>
        <v>262</v>
      </c>
      <c r="K26" s="15">
        <f t="shared" si="1"/>
        <v>0</v>
      </c>
      <c r="L26" s="15">
        <f t="shared" si="1"/>
        <v>0</v>
      </c>
      <c r="M26" s="15">
        <f t="shared" si="1"/>
        <v>0</v>
      </c>
      <c r="N26" s="15">
        <f t="shared" si="1"/>
        <v>6</v>
      </c>
      <c r="O26" s="15">
        <f t="shared" si="1"/>
        <v>6</v>
      </c>
      <c r="P26" s="15">
        <f t="shared" si="1"/>
        <v>0</v>
      </c>
      <c r="Q26" s="15">
        <f t="shared" si="1"/>
        <v>0</v>
      </c>
      <c r="R26" s="15">
        <f t="shared" si="1"/>
        <v>92</v>
      </c>
      <c r="S26" s="15">
        <f t="shared" si="1"/>
        <v>48</v>
      </c>
      <c r="T26" s="15">
        <f t="shared" si="1"/>
        <v>44</v>
      </c>
      <c r="U26" s="15">
        <f t="shared" si="1"/>
        <v>168</v>
      </c>
      <c r="V26" s="15">
        <f t="shared" si="1"/>
        <v>120</v>
      </c>
      <c r="W26" s="83">
        <f t="shared" si="1"/>
        <v>44</v>
      </c>
    </row>
    <row r="27" spans="2:23" s="4" customFormat="1" ht="17.100000000000001" customHeight="1" x14ac:dyDescent="0.2">
      <c r="B27" s="68" t="s">
        <v>43</v>
      </c>
      <c r="C27" s="28" t="s">
        <v>44</v>
      </c>
      <c r="D27" s="55" t="s">
        <v>148</v>
      </c>
      <c r="E27" s="17">
        <v>46</v>
      </c>
      <c r="F27" s="6">
        <v>6</v>
      </c>
      <c r="G27" s="18">
        <v>40</v>
      </c>
      <c r="H27" s="18"/>
      <c r="I27" s="6">
        <f>G27-J27</f>
        <v>40</v>
      </c>
      <c r="J27" s="6">
        <v>0</v>
      </c>
      <c r="K27" s="6"/>
      <c r="L27" s="18"/>
      <c r="M27" s="18"/>
      <c r="N27" s="6"/>
      <c r="O27" s="6"/>
      <c r="P27" s="40"/>
      <c r="Q27" s="40"/>
      <c r="R27" s="40"/>
      <c r="S27" s="40"/>
      <c r="T27" s="40"/>
      <c r="U27" s="50">
        <v>46</v>
      </c>
      <c r="V27" s="40"/>
      <c r="W27" s="41"/>
    </row>
    <row r="28" spans="2:23" s="4" customFormat="1" ht="16.5" customHeight="1" x14ac:dyDescent="0.2">
      <c r="B28" s="68" t="s">
        <v>45</v>
      </c>
      <c r="C28" s="28" t="s">
        <v>35</v>
      </c>
      <c r="D28" s="55" t="s">
        <v>155</v>
      </c>
      <c r="E28" s="17">
        <v>48</v>
      </c>
      <c r="F28" s="6">
        <v>6</v>
      </c>
      <c r="G28" s="18">
        <v>42</v>
      </c>
      <c r="H28" s="18"/>
      <c r="I28" s="6">
        <f t="shared" ref="I28:I34" si="2">G28-J28</f>
        <v>42</v>
      </c>
      <c r="J28" s="6">
        <v>0</v>
      </c>
      <c r="K28" s="6"/>
      <c r="L28" s="18"/>
      <c r="M28" s="18"/>
      <c r="N28" s="6"/>
      <c r="O28" s="6"/>
      <c r="P28" s="40"/>
      <c r="Q28" s="40"/>
      <c r="R28" s="50">
        <v>48</v>
      </c>
      <c r="S28" s="40"/>
      <c r="T28" s="40"/>
      <c r="U28" s="40"/>
      <c r="V28" s="40"/>
      <c r="W28" s="41"/>
    </row>
    <row r="29" spans="2:23" s="4" customFormat="1" ht="30.75" customHeight="1" x14ac:dyDescent="0.2">
      <c r="B29" s="68" t="s">
        <v>46</v>
      </c>
      <c r="C29" s="28" t="s">
        <v>47</v>
      </c>
      <c r="D29" s="23" t="s">
        <v>147</v>
      </c>
      <c r="E29" s="17">
        <v>206</v>
      </c>
      <c r="F29" s="6">
        <v>10</v>
      </c>
      <c r="G29" s="18">
        <v>184</v>
      </c>
      <c r="H29" s="18"/>
      <c r="I29" s="6">
        <f t="shared" si="2"/>
        <v>82</v>
      </c>
      <c r="J29" s="6">
        <v>102</v>
      </c>
      <c r="K29" s="6"/>
      <c r="L29" s="18"/>
      <c r="M29" s="18"/>
      <c r="N29" s="6">
        <v>6</v>
      </c>
      <c r="O29" s="6">
        <v>6</v>
      </c>
      <c r="P29" s="40"/>
      <c r="Q29" s="40"/>
      <c r="R29" s="40">
        <v>22</v>
      </c>
      <c r="S29" s="40">
        <v>22</v>
      </c>
      <c r="T29" s="40">
        <v>20</v>
      </c>
      <c r="U29" s="40">
        <v>40</v>
      </c>
      <c r="V29" s="40">
        <v>80</v>
      </c>
      <c r="W29" s="53">
        <v>22</v>
      </c>
    </row>
    <row r="30" spans="2:23" s="4" customFormat="1" ht="17.100000000000001" customHeight="1" x14ac:dyDescent="0.2">
      <c r="B30" s="68" t="s">
        <v>48</v>
      </c>
      <c r="C30" s="59" t="s">
        <v>37</v>
      </c>
      <c r="D30" s="56" t="s">
        <v>148</v>
      </c>
      <c r="E30" s="17">
        <v>174</v>
      </c>
      <c r="F30" s="6">
        <v>10</v>
      </c>
      <c r="G30" s="18">
        <v>164</v>
      </c>
      <c r="H30" s="18"/>
      <c r="I30" s="6">
        <f t="shared" si="2"/>
        <v>4</v>
      </c>
      <c r="J30" s="6">
        <v>160</v>
      </c>
      <c r="K30" s="6"/>
      <c r="L30" s="18"/>
      <c r="M30" s="18"/>
      <c r="N30" s="6"/>
      <c r="O30" s="6"/>
      <c r="P30" s="40"/>
      <c r="Q30" s="40"/>
      <c r="R30" s="40">
        <v>22</v>
      </c>
      <c r="S30" s="18">
        <v>26</v>
      </c>
      <c r="T30" s="40">
        <v>24</v>
      </c>
      <c r="U30" s="18">
        <v>40</v>
      </c>
      <c r="V30" s="40">
        <v>40</v>
      </c>
      <c r="W30" s="57">
        <v>22</v>
      </c>
    </row>
    <row r="31" spans="2:23" s="4" customFormat="1" ht="16.5" customHeight="1" x14ac:dyDescent="0.2">
      <c r="B31" s="68" t="s">
        <v>49</v>
      </c>
      <c r="C31" s="28" t="s">
        <v>50</v>
      </c>
      <c r="D31" s="55" t="s">
        <v>148</v>
      </c>
      <c r="E31" s="17">
        <v>42</v>
      </c>
      <c r="F31" s="6">
        <v>10</v>
      </c>
      <c r="G31" s="18">
        <v>32</v>
      </c>
      <c r="H31" s="18"/>
      <c r="I31" s="6">
        <f t="shared" si="2"/>
        <v>32</v>
      </c>
      <c r="J31" s="6">
        <v>0</v>
      </c>
      <c r="K31" s="6"/>
      <c r="L31" s="18"/>
      <c r="M31" s="18"/>
      <c r="N31" s="6"/>
      <c r="O31" s="6"/>
      <c r="P31" s="40"/>
      <c r="Q31" s="40"/>
      <c r="R31" s="40"/>
      <c r="S31" s="40"/>
      <c r="T31" s="42"/>
      <c r="U31" s="50">
        <v>42</v>
      </c>
      <c r="V31" s="40"/>
      <c r="W31" s="41"/>
    </row>
    <row r="32" spans="2:23" s="7" customFormat="1" ht="28.5" customHeight="1" x14ac:dyDescent="0.2">
      <c r="B32" s="72" t="s">
        <v>51</v>
      </c>
      <c r="C32" s="73" t="s">
        <v>52</v>
      </c>
      <c r="D32" s="15" t="s">
        <v>164</v>
      </c>
      <c r="E32" s="15">
        <f>SUM(E33:E34)</f>
        <v>208</v>
      </c>
      <c r="F32" s="15">
        <f t="shared" ref="F32:W32" si="3">SUM(F33:F34)</f>
        <v>16</v>
      </c>
      <c r="G32" s="15">
        <f t="shared" si="3"/>
        <v>180</v>
      </c>
      <c r="H32" s="15"/>
      <c r="I32" s="15">
        <f t="shared" si="3"/>
        <v>124</v>
      </c>
      <c r="J32" s="15">
        <f t="shared" si="3"/>
        <v>56</v>
      </c>
      <c r="K32" s="15">
        <f t="shared" si="3"/>
        <v>0</v>
      </c>
      <c r="L32" s="15">
        <f t="shared" si="3"/>
        <v>0</v>
      </c>
      <c r="M32" s="15">
        <f t="shared" si="3"/>
        <v>0</v>
      </c>
      <c r="N32" s="15">
        <f t="shared" si="3"/>
        <v>6</v>
      </c>
      <c r="O32" s="15">
        <f t="shared" si="3"/>
        <v>6</v>
      </c>
      <c r="P32" s="15">
        <f t="shared" si="3"/>
        <v>0</v>
      </c>
      <c r="Q32" s="15">
        <f t="shared" si="3"/>
        <v>0</v>
      </c>
      <c r="R32" s="15">
        <f t="shared" si="3"/>
        <v>22</v>
      </c>
      <c r="S32" s="15">
        <f t="shared" si="3"/>
        <v>52</v>
      </c>
      <c r="T32" s="15">
        <f t="shared" si="3"/>
        <v>48</v>
      </c>
      <c r="U32" s="15">
        <f t="shared" si="3"/>
        <v>44</v>
      </c>
      <c r="V32" s="15">
        <f t="shared" si="3"/>
        <v>0</v>
      </c>
      <c r="W32" s="83">
        <f t="shared" si="3"/>
        <v>42</v>
      </c>
    </row>
    <row r="33" spans="2:24" s="4" customFormat="1" ht="26.25" customHeight="1" x14ac:dyDescent="0.2">
      <c r="B33" s="68" t="s">
        <v>53</v>
      </c>
      <c r="C33" s="59" t="s">
        <v>39</v>
      </c>
      <c r="D33" s="23" t="s">
        <v>147</v>
      </c>
      <c r="E33" s="17">
        <v>166</v>
      </c>
      <c r="F33" s="6">
        <v>10</v>
      </c>
      <c r="G33" s="18">
        <v>144</v>
      </c>
      <c r="H33" s="18"/>
      <c r="I33" s="6">
        <f t="shared" si="2"/>
        <v>94</v>
      </c>
      <c r="J33" s="6">
        <v>50</v>
      </c>
      <c r="K33" s="6"/>
      <c r="L33" s="18"/>
      <c r="M33" s="18"/>
      <c r="N33" s="6">
        <v>6</v>
      </c>
      <c r="O33" s="6">
        <v>6</v>
      </c>
      <c r="P33" s="40"/>
      <c r="Q33" s="40"/>
      <c r="R33" s="40">
        <v>22</v>
      </c>
      <c r="S33" s="40">
        <v>52</v>
      </c>
      <c r="T33" s="40">
        <v>48</v>
      </c>
      <c r="U33" s="47">
        <v>44</v>
      </c>
      <c r="V33" s="40"/>
      <c r="W33" s="41"/>
    </row>
    <row r="34" spans="2:24" s="4" customFormat="1" ht="33" customHeight="1" x14ac:dyDescent="0.2">
      <c r="B34" s="68" t="s">
        <v>54</v>
      </c>
      <c r="C34" s="59" t="s">
        <v>55</v>
      </c>
      <c r="D34" s="80" t="s">
        <v>162</v>
      </c>
      <c r="E34" s="17">
        <v>42</v>
      </c>
      <c r="F34" s="6">
        <v>6</v>
      </c>
      <c r="G34" s="18">
        <v>36</v>
      </c>
      <c r="H34" s="18"/>
      <c r="I34" s="6">
        <f t="shared" si="2"/>
        <v>30</v>
      </c>
      <c r="J34" s="6">
        <v>6</v>
      </c>
      <c r="K34" s="6"/>
      <c r="L34" s="18"/>
      <c r="M34" s="18"/>
      <c r="N34" s="6"/>
      <c r="O34" s="6"/>
      <c r="P34" s="40"/>
      <c r="Q34" s="40"/>
      <c r="R34" s="40"/>
      <c r="S34" s="40"/>
      <c r="T34" s="40"/>
      <c r="U34" s="40"/>
      <c r="V34" s="40"/>
      <c r="W34" s="105">
        <v>42</v>
      </c>
    </row>
    <row r="35" spans="2:24" s="7" customFormat="1" ht="31.5" customHeight="1" x14ac:dyDescent="0.2">
      <c r="B35" s="69" t="s">
        <v>56</v>
      </c>
      <c r="C35" s="70" t="s">
        <v>57</v>
      </c>
      <c r="D35" s="71" t="s">
        <v>163</v>
      </c>
      <c r="E35" s="15">
        <f t="shared" ref="E35:W35" si="4">SUM(E36:E45)</f>
        <v>810</v>
      </c>
      <c r="F35" s="15">
        <f t="shared" si="4"/>
        <v>66</v>
      </c>
      <c r="G35" s="15">
        <f t="shared" si="4"/>
        <v>696</v>
      </c>
      <c r="H35" s="15">
        <v>38</v>
      </c>
      <c r="I35" s="15">
        <f t="shared" si="4"/>
        <v>428</v>
      </c>
      <c r="J35" s="15">
        <f t="shared" si="4"/>
        <v>268</v>
      </c>
      <c r="K35" s="15">
        <f t="shared" si="4"/>
        <v>0</v>
      </c>
      <c r="L35" s="15">
        <f t="shared" si="4"/>
        <v>0</v>
      </c>
      <c r="M35" s="15">
        <f t="shared" si="4"/>
        <v>0</v>
      </c>
      <c r="N35" s="15">
        <f t="shared" si="4"/>
        <v>24</v>
      </c>
      <c r="O35" s="15">
        <f t="shared" si="4"/>
        <v>24</v>
      </c>
      <c r="P35" s="15">
        <f t="shared" si="4"/>
        <v>160</v>
      </c>
      <c r="Q35" s="15">
        <f t="shared" si="4"/>
        <v>80</v>
      </c>
      <c r="R35" s="15">
        <f t="shared" si="4"/>
        <v>78</v>
      </c>
      <c r="S35" s="15">
        <f t="shared" si="4"/>
        <v>88</v>
      </c>
      <c r="T35" s="15">
        <f t="shared" si="4"/>
        <v>208</v>
      </c>
      <c r="U35" s="15">
        <f t="shared" si="4"/>
        <v>142</v>
      </c>
      <c r="V35" s="15">
        <f t="shared" si="4"/>
        <v>26</v>
      </c>
      <c r="W35" s="83">
        <f t="shared" si="4"/>
        <v>28</v>
      </c>
    </row>
    <row r="36" spans="2:24" s="8" customFormat="1" ht="31.5" customHeight="1" x14ac:dyDescent="0.2">
      <c r="B36" s="64" t="s">
        <v>58</v>
      </c>
      <c r="C36" s="75" t="s">
        <v>180</v>
      </c>
      <c r="D36" s="60" t="s">
        <v>156</v>
      </c>
      <c r="E36" s="17">
        <v>70</v>
      </c>
      <c r="F36" s="6">
        <v>6</v>
      </c>
      <c r="G36" s="18">
        <v>52</v>
      </c>
      <c r="H36" s="18">
        <v>8</v>
      </c>
      <c r="I36" s="6">
        <v>38</v>
      </c>
      <c r="J36" s="6">
        <v>14</v>
      </c>
      <c r="K36" s="6"/>
      <c r="L36" s="18"/>
      <c r="M36" s="18"/>
      <c r="N36" s="6">
        <v>6</v>
      </c>
      <c r="O36" s="6">
        <v>6</v>
      </c>
      <c r="P36" s="47">
        <v>70</v>
      </c>
      <c r="Q36" s="40"/>
      <c r="R36" s="40"/>
      <c r="S36" s="40"/>
      <c r="T36" s="40"/>
      <c r="U36" s="40"/>
      <c r="V36" s="40"/>
      <c r="W36" s="41"/>
    </row>
    <row r="37" spans="2:24" s="9" customFormat="1" ht="30" customHeight="1" x14ac:dyDescent="0.2">
      <c r="B37" s="64" t="s">
        <v>59</v>
      </c>
      <c r="C37" s="75" t="s">
        <v>60</v>
      </c>
      <c r="D37" s="55" t="s">
        <v>148</v>
      </c>
      <c r="E37" s="17">
        <v>102</v>
      </c>
      <c r="F37" s="6">
        <v>6</v>
      </c>
      <c r="G37" s="18">
        <v>96</v>
      </c>
      <c r="H37" s="18"/>
      <c r="I37" s="6">
        <v>58</v>
      </c>
      <c r="J37" s="6">
        <f t="shared" ref="J37:J45" si="5">G37-I37</f>
        <v>38</v>
      </c>
      <c r="K37" s="6"/>
      <c r="L37" s="18"/>
      <c r="M37" s="18"/>
      <c r="N37" s="6"/>
      <c r="O37" s="6"/>
      <c r="P37" s="40">
        <v>54</v>
      </c>
      <c r="Q37" s="50">
        <v>48</v>
      </c>
      <c r="R37" s="40"/>
      <c r="S37" s="40"/>
      <c r="T37" s="40"/>
      <c r="U37" s="40"/>
      <c r="V37" s="40"/>
      <c r="W37" s="41"/>
    </row>
    <row r="38" spans="2:24" s="9" customFormat="1" ht="33.75" customHeight="1" x14ac:dyDescent="0.2">
      <c r="B38" s="64" t="s">
        <v>61</v>
      </c>
      <c r="C38" s="90" t="s">
        <v>62</v>
      </c>
      <c r="D38" s="55" t="s">
        <v>148</v>
      </c>
      <c r="E38" s="17">
        <v>68</v>
      </c>
      <c r="F38" s="6">
        <v>4</v>
      </c>
      <c r="G38" s="18">
        <v>64</v>
      </c>
      <c r="H38" s="18"/>
      <c r="I38" s="6">
        <v>38</v>
      </c>
      <c r="J38" s="6">
        <f t="shared" si="5"/>
        <v>26</v>
      </c>
      <c r="K38" s="6"/>
      <c r="L38" s="18"/>
      <c r="M38" s="18"/>
      <c r="N38" s="6"/>
      <c r="O38" s="6"/>
      <c r="P38" s="40">
        <v>36</v>
      </c>
      <c r="Q38" s="50">
        <v>32</v>
      </c>
      <c r="R38" s="40"/>
      <c r="S38" s="40"/>
      <c r="T38" s="40"/>
      <c r="U38" s="40"/>
      <c r="V38" s="40"/>
      <c r="W38" s="41"/>
    </row>
    <row r="39" spans="2:24" s="9" customFormat="1" ht="17.100000000000001" customHeight="1" x14ac:dyDescent="0.2">
      <c r="B39" s="64" t="s">
        <v>63</v>
      </c>
      <c r="C39" s="90" t="s">
        <v>64</v>
      </c>
      <c r="D39" s="60" t="s">
        <v>156</v>
      </c>
      <c r="E39" s="17">
        <v>70</v>
      </c>
      <c r="F39" s="6">
        <v>6</v>
      </c>
      <c r="G39" s="18">
        <v>52</v>
      </c>
      <c r="H39" s="18"/>
      <c r="I39" s="6">
        <v>38</v>
      </c>
      <c r="J39" s="6">
        <v>14</v>
      </c>
      <c r="K39" s="6"/>
      <c r="L39" s="18"/>
      <c r="M39" s="18"/>
      <c r="N39" s="6">
        <v>6</v>
      </c>
      <c r="O39" s="6">
        <v>6</v>
      </c>
      <c r="P39" s="40"/>
      <c r="Q39" s="40"/>
      <c r="R39" s="40"/>
      <c r="S39" s="40">
        <v>36</v>
      </c>
      <c r="T39" s="47">
        <v>34</v>
      </c>
      <c r="U39" s="40"/>
      <c r="V39" s="40"/>
      <c r="W39" s="41"/>
    </row>
    <row r="40" spans="2:24" s="9" customFormat="1" ht="31.5" customHeight="1" x14ac:dyDescent="0.2">
      <c r="B40" s="64" t="s">
        <v>65</v>
      </c>
      <c r="C40" s="75" t="s">
        <v>66</v>
      </c>
      <c r="D40" s="23" t="s">
        <v>147</v>
      </c>
      <c r="E40" s="17">
        <v>140</v>
      </c>
      <c r="F40" s="6">
        <v>6</v>
      </c>
      <c r="G40" s="18">
        <v>122</v>
      </c>
      <c r="H40" s="18"/>
      <c r="I40" s="6">
        <v>72</v>
      </c>
      <c r="J40" s="6">
        <f t="shared" si="5"/>
        <v>50</v>
      </c>
      <c r="K40" s="6"/>
      <c r="L40" s="18"/>
      <c r="M40" s="18"/>
      <c r="N40" s="6">
        <v>6</v>
      </c>
      <c r="O40" s="6">
        <v>6</v>
      </c>
      <c r="P40" s="40"/>
      <c r="Q40" s="40"/>
      <c r="R40" s="40"/>
      <c r="S40" s="40"/>
      <c r="T40" s="40">
        <v>58</v>
      </c>
      <c r="U40" s="40">
        <v>28</v>
      </c>
      <c r="V40" s="40">
        <v>26</v>
      </c>
      <c r="W40" s="53">
        <v>28</v>
      </c>
    </row>
    <row r="41" spans="2:24" s="9" customFormat="1" ht="33" customHeight="1" x14ac:dyDescent="0.2">
      <c r="B41" s="64" t="s">
        <v>67</v>
      </c>
      <c r="C41" s="75" t="s">
        <v>68</v>
      </c>
      <c r="D41" s="55" t="s">
        <v>148</v>
      </c>
      <c r="E41" s="17">
        <v>58</v>
      </c>
      <c r="F41" s="6">
        <v>10</v>
      </c>
      <c r="G41" s="18">
        <v>48</v>
      </c>
      <c r="H41" s="18"/>
      <c r="I41" s="6">
        <v>28</v>
      </c>
      <c r="J41" s="6">
        <f t="shared" si="5"/>
        <v>20</v>
      </c>
      <c r="K41" s="6"/>
      <c r="L41" s="18"/>
      <c r="M41" s="18"/>
      <c r="N41" s="6"/>
      <c r="O41" s="6"/>
      <c r="P41" s="40"/>
      <c r="Q41" s="40"/>
      <c r="R41" s="40"/>
      <c r="S41" s="40"/>
      <c r="T41" s="40">
        <v>20</v>
      </c>
      <c r="U41" s="50">
        <v>38</v>
      </c>
      <c r="V41" s="40"/>
      <c r="W41" s="41"/>
    </row>
    <row r="42" spans="2:24" s="9" customFormat="1" ht="30.75" customHeight="1" x14ac:dyDescent="0.2">
      <c r="B42" s="64" t="s">
        <v>69</v>
      </c>
      <c r="C42" s="75" t="s">
        <v>70</v>
      </c>
      <c r="D42" s="23" t="s">
        <v>156</v>
      </c>
      <c r="E42" s="17">
        <v>118</v>
      </c>
      <c r="F42" s="6">
        <v>10</v>
      </c>
      <c r="G42" s="18">
        <v>96</v>
      </c>
      <c r="H42" s="18">
        <v>30</v>
      </c>
      <c r="I42" s="6">
        <v>58</v>
      </c>
      <c r="J42" s="6">
        <f t="shared" si="5"/>
        <v>38</v>
      </c>
      <c r="K42" s="6"/>
      <c r="L42" s="18"/>
      <c r="M42" s="18"/>
      <c r="N42" s="6">
        <v>6</v>
      </c>
      <c r="O42" s="6">
        <v>6</v>
      </c>
      <c r="P42" s="40"/>
      <c r="Q42" s="40"/>
      <c r="R42" s="40"/>
      <c r="S42" s="40"/>
      <c r="T42" s="40">
        <v>42</v>
      </c>
      <c r="U42" s="47">
        <v>76</v>
      </c>
      <c r="V42" s="40"/>
      <c r="W42" s="41"/>
    </row>
    <row r="43" spans="2:24" s="9" customFormat="1" ht="16.5" customHeight="1" x14ac:dyDescent="0.2">
      <c r="B43" s="64" t="s">
        <v>71</v>
      </c>
      <c r="C43" s="75" t="s">
        <v>72</v>
      </c>
      <c r="D43" s="55" t="s">
        <v>154</v>
      </c>
      <c r="E43" s="17">
        <v>34</v>
      </c>
      <c r="F43" s="6">
        <v>2</v>
      </c>
      <c r="G43" s="18">
        <v>32</v>
      </c>
      <c r="H43" s="18"/>
      <c r="I43" s="6">
        <v>20</v>
      </c>
      <c r="J43" s="6">
        <f t="shared" si="5"/>
        <v>12</v>
      </c>
      <c r="K43" s="6"/>
      <c r="L43" s="18"/>
      <c r="M43" s="18"/>
      <c r="N43" s="6"/>
      <c r="O43" s="6"/>
      <c r="P43" s="40"/>
      <c r="Q43" s="40"/>
      <c r="R43" s="40"/>
      <c r="S43" s="40"/>
      <c r="T43" s="50">
        <v>34</v>
      </c>
      <c r="U43" s="40"/>
      <c r="V43" s="40"/>
      <c r="W43" s="41"/>
    </row>
    <row r="44" spans="2:24" s="9" customFormat="1" ht="17.25" customHeight="1" x14ac:dyDescent="0.2">
      <c r="B44" s="64" t="s">
        <v>73</v>
      </c>
      <c r="C44" s="90" t="s">
        <v>74</v>
      </c>
      <c r="D44" s="55" t="s">
        <v>154</v>
      </c>
      <c r="E44" s="17">
        <v>72</v>
      </c>
      <c r="F44" s="6">
        <v>10</v>
      </c>
      <c r="G44" s="18">
        <v>62</v>
      </c>
      <c r="H44" s="18"/>
      <c r="I44" s="6">
        <v>36</v>
      </c>
      <c r="J44" s="6">
        <f t="shared" si="5"/>
        <v>26</v>
      </c>
      <c r="K44" s="6"/>
      <c r="L44" s="18"/>
      <c r="M44" s="18"/>
      <c r="N44" s="6"/>
      <c r="O44" s="6"/>
      <c r="P44" s="40"/>
      <c r="Q44" s="40"/>
      <c r="R44" s="40">
        <v>26</v>
      </c>
      <c r="S44" s="40">
        <v>26</v>
      </c>
      <c r="T44" s="50">
        <v>20</v>
      </c>
      <c r="U44" s="40"/>
      <c r="V44" s="40"/>
      <c r="W44" s="41"/>
    </row>
    <row r="45" spans="2:24" s="9" customFormat="1" ht="31.5" customHeight="1" x14ac:dyDescent="0.2">
      <c r="B45" s="26" t="s">
        <v>144</v>
      </c>
      <c r="C45" s="90" t="s">
        <v>145</v>
      </c>
      <c r="D45" s="80" t="s">
        <v>162</v>
      </c>
      <c r="E45" s="17">
        <v>78</v>
      </c>
      <c r="F45" s="6">
        <v>6</v>
      </c>
      <c r="G45" s="18">
        <v>72</v>
      </c>
      <c r="H45" s="18"/>
      <c r="I45" s="6">
        <v>42</v>
      </c>
      <c r="J45" s="6">
        <f t="shared" si="5"/>
        <v>30</v>
      </c>
      <c r="K45" s="6"/>
      <c r="L45" s="18"/>
      <c r="M45" s="18"/>
      <c r="N45" s="6"/>
      <c r="O45" s="6"/>
      <c r="P45" s="40"/>
      <c r="Q45" s="40"/>
      <c r="R45" s="40">
        <v>52</v>
      </c>
      <c r="S45" s="18">
        <v>26</v>
      </c>
      <c r="T45" s="40"/>
      <c r="U45" s="40"/>
      <c r="V45" s="40"/>
      <c r="W45" s="41"/>
    </row>
    <row r="46" spans="2:24" s="8" customFormat="1" ht="6" hidden="1" customHeight="1" x14ac:dyDescent="0.2">
      <c r="B46" s="30" t="s">
        <v>75</v>
      </c>
      <c r="C46" s="31" t="s">
        <v>76</v>
      </c>
      <c r="D46" s="19" t="s">
        <v>161</v>
      </c>
      <c r="E46" s="19">
        <f>E47+E53+E59+E65+E71+E77+E82</f>
        <v>2786</v>
      </c>
      <c r="F46" s="19">
        <f t="shared" ref="F46:W47" si="6">F47+F53+F59+F65+F71+F77+F82</f>
        <v>92</v>
      </c>
      <c r="G46" s="19">
        <f t="shared" si="6"/>
        <v>1002</v>
      </c>
      <c r="H46" s="19"/>
      <c r="I46" s="19">
        <f t="shared" si="6"/>
        <v>720</v>
      </c>
      <c r="J46" s="19">
        <f t="shared" si="6"/>
        <v>250</v>
      </c>
      <c r="K46" s="19">
        <f t="shared" si="6"/>
        <v>32</v>
      </c>
      <c r="L46" s="19">
        <f t="shared" si="6"/>
        <v>540</v>
      </c>
      <c r="M46" s="19">
        <f t="shared" si="6"/>
        <v>900</v>
      </c>
      <c r="N46" s="19">
        <f t="shared" si="6"/>
        <v>126</v>
      </c>
      <c r="O46" s="19">
        <f t="shared" si="6"/>
        <v>126</v>
      </c>
      <c r="P46" s="19">
        <f t="shared" si="6"/>
        <v>0</v>
      </c>
      <c r="Q46" s="19">
        <f t="shared" si="6"/>
        <v>0</v>
      </c>
      <c r="R46" s="19">
        <f t="shared" si="6"/>
        <v>262</v>
      </c>
      <c r="S46" s="19">
        <f t="shared" si="6"/>
        <v>606</v>
      </c>
      <c r="T46" s="19">
        <f t="shared" si="6"/>
        <v>312</v>
      </c>
      <c r="U46" s="19">
        <f t="shared" si="6"/>
        <v>534</v>
      </c>
      <c r="V46" s="19">
        <f t="shared" si="6"/>
        <v>466</v>
      </c>
      <c r="W46" s="84">
        <f>W47+W53+W59+W65+W71+W77+W82</f>
        <v>606</v>
      </c>
    </row>
    <row r="47" spans="2:24" s="9" customFormat="1" ht="21.75" customHeight="1" x14ac:dyDescent="0.2">
      <c r="B47" s="61" t="s">
        <v>77</v>
      </c>
      <c r="C47" s="62" t="s">
        <v>78</v>
      </c>
      <c r="D47" s="15" t="s">
        <v>161</v>
      </c>
      <c r="E47" s="15">
        <f>E48+E54+E60+E66+E72+E78+E83</f>
        <v>2714</v>
      </c>
      <c r="F47" s="15">
        <f t="shared" si="6"/>
        <v>92</v>
      </c>
      <c r="G47" s="15">
        <f t="shared" si="6"/>
        <v>1002</v>
      </c>
      <c r="H47" s="15">
        <v>1422</v>
      </c>
      <c r="I47" s="15">
        <f t="shared" si="6"/>
        <v>720</v>
      </c>
      <c r="J47" s="15">
        <f t="shared" si="6"/>
        <v>250</v>
      </c>
      <c r="K47" s="15">
        <f t="shared" si="6"/>
        <v>32</v>
      </c>
      <c r="L47" s="15">
        <f t="shared" si="6"/>
        <v>540</v>
      </c>
      <c r="M47" s="15">
        <f t="shared" si="6"/>
        <v>900</v>
      </c>
      <c r="N47" s="15">
        <f t="shared" si="6"/>
        <v>90</v>
      </c>
      <c r="O47" s="15">
        <f t="shared" si="6"/>
        <v>90</v>
      </c>
      <c r="P47" s="15">
        <f t="shared" si="6"/>
        <v>0</v>
      </c>
      <c r="Q47" s="15">
        <f t="shared" si="6"/>
        <v>0</v>
      </c>
      <c r="R47" s="15">
        <f t="shared" si="6"/>
        <v>262</v>
      </c>
      <c r="S47" s="15">
        <f t="shared" si="6"/>
        <v>594</v>
      </c>
      <c r="T47" s="15">
        <f t="shared" si="6"/>
        <v>312</v>
      </c>
      <c r="U47" s="15">
        <f t="shared" si="6"/>
        <v>510</v>
      </c>
      <c r="V47" s="15">
        <f t="shared" si="6"/>
        <v>466</v>
      </c>
      <c r="W47" s="83">
        <f t="shared" si="6"/>
        <v>570</v>
      </c>
      <c r="X47" s="10"/>
    </row>
    <row r="48" spans="2:24" s="8" customFormat="1" ht="78.75" customHeight="1" x14ac:dyDescent="0.2">
      <c r="B48" s="32" t="s">
        <v>79</v>
      </c>
      <c r="C48" s="33" t="s">
        <v>80</v>
      </c>
      <c r="D48" s="20" t="s">
        <v>159</v>
      </c>
      <c r="E48" s="24">
        <f>SUM(E49:E53)</f>
        <v>302</v>
      </c>
      <c r="F48" s="24">
        <f t="shared" ref="F48:W48" si="7">SUM(F49:F53)</f>
        <v>12</v>
      </c>
      <c r="G48" s="24">
        <f t="shared" si="7"/>
        <v>122</v>
      </c>
      <c r="H48" s="24">
        <v>158</v>
      </c>
      <c r="I48" s="24">
        <f t="shared" si="7"/>
        <v>88</v>
      </c>
      <c r="J48" s="24">
        <f t="shared" si="7"/>
        <v>34</v>
      </c>
      <c r="K48" s="24">
        <f t="shared" si="7"/>
        <v>0</v>
      </c>
      <c r="L48" s="24">
        <f t="shared" si="7"/>
        <v>72</v>
      </c>
      <c r="M48" s="24">
        <f t="shared" si="7"/>
        <v>72</v>
      </c>
      <c r="N48" s="24">
        <f t="shared" si="7"/>
        <v>12</v>
      </c>
      <c r="O48" s="24">
        <f t="shared" si="7"/>
        <v>12</v>
      </c>
      <c r="P48" s="24">
        <f t="shared" si="7"/>
        <v>0</v>
      </c>
      <c r="Q48" s="24">
        <f t="shared" si="7"/>
        <v>0</v>
      </c>
      <c r="R48" s="24">
        <f t="shared" si="7"/>
        <v>142</v>
      </c>
      <c r="S48" s="24">
        <f t="shared" si="7"/>
        <v>160</v>
      </c>
      <c r="T48" s="24">
        <f t="shared" si="7"/>
        <v>0</v>
      </c>
      <c r="U48" s="24">
        <f t="shared" si="7"/>
        <v>0</v>
      </c>
      <c r="V48" s="24">
        <f t="shared" si="7"/>
        <v>0</v>
      </c>
      <c r="W48" s="85">
        <f t="shared" si="7"/>
        <v>0</v>
      </c>
      <c r="X48" s="11"/>
    </row>
    <row r="49" spans="2:24" s="8" customFormat="1" ht="48" customHeight="1" x14ac:dyDescent="0.2">
      <c r="B49" s="63" t="s">
        <v>81</v>
      </c>
      <c r="C49" s="29" t="s">
        <v>82</v>
      </c>
      <c r="D49" s="55" t="s">
        <v>155</v>
      </c>
      <c r="E49" s="17">
        <v>32</v>
      </c>
      <c r="F49" s="6">
        <v>2</v>
      </c>
      <c r="G49" s="18">
        <v>30</v>
      </c>
      <c r="H49" s="18">
        <v>4</v>
      </c>
      <c r="I49" s="6">
        <v>22</v>
      </c>
      <c r="J49" s="6">
        <v>8</v>
      </c>
      <c r="K49" s="6"/>
      <c r="L49" s="16"/>
      <c r="M49" s="16"/>
      <c r="N49" s="5"/>
      <c r="O49" s="5"/>
      <c r="P49" s="40"/>
      <c r="Q49" s="40"/>
      <c r="R49" s="50">
        <v>32</v>
      </c>
      <c r="S49" s="42"/>
      <c r="T49" s="40"/>
      <c r="U49" s="40"/>
      <c r="V49" s="40"/>
      <c r="W49" s="43"/>
    </row>
    <row r="50" spans="2:24" s="8" customFormat="1" ht="48" customHeight="1" x14ac:dyDescent="0.2">
      <c r="B50" s="63" t="s">
        <v>83</v>
      </c>
      <c r="C50" s="29" t="s">
        <v>181</v>
      </c>
      <c r="D50" s="23" t="s">
        <v>147</v>
      </c>
      <c r="E50" s="17">
        <v>114</v>
      </c>
      <c r="F50" s="6">
        <v>10</v>
      </c>
      <c r="G50" s="18">
        <v>92</v>
      </c>
      <c r="H50" s="18">
        <v>10</v>
      </c>
      <c r="I50" s="6">
        <v>66</v>
      </c>
      <c r="J50" s="6">
        <v>26</v>
      </c>
      <c r="K50" s="6"/>
      <c r="L50" s="18"/>
      <c r="M50" s="18"/>
      <c r="N50" s="6">
        <v>6</v>
      </c>
      <c r="O50" s="6">
        <v>6</v>
      </c>
      <c r="P50" s="40"/>
      <c r="Q50" s="40"/>
      <c r="R50" s="40">
        <v>74</v>
      </c>
      <c r="S50" s="47">
        <v>40</v>
      </c>
      <c r="T50" s="40"/>
      <c r="U50" s="40"/>
      <c r="V50" s="40"/>
      <c r="W50" s="41"/>
    </row>
    <row r="51" spans="2:24" s="9" customFormat="1" ht="20.25" customHeight="1" x14ac:dyDescent="0.2">
      <c r="B51" s="63" t="s">
        <v>84</v>
      </c>
      <c r="C51" s="27" t="s">
        <v>85</v>
      </c>
      <c r="D51" s="55" t="s">
        <v>148</v>
      </c>
      <c r="E51" s="17">
        <v>72</v>
      </c>
      <c r="F51" s="6"/>
      <c r="G51" s="18"/>
      <c r="H51" s="18">
        <v>72</v>
      </c>
      <c r="I51" s="6"/>
      <c r="J51" s="6"/>
      <c r="K51" s="6"/>
      <c r="L51" s="18">
        <v>72</v>
      </c>
      <c r="M51" s="18"/>
      <c r="N51" s="6"/>
      <c r="O51" s="6"/>
      <c r="P51" s="40"/>
      <c r="Q51" s="40"/>
      <c r="R51" s="40">
        <v>36</v>
      </c>
      <c r="S51" s="50">
        <v>36</v>
      </c>
      <c r="T51" s="40"/>
      <c r="U51" s="40"/>
      <c r="V51" s="40"/>
      <c r="W51" s="41"/>
    </row>
    <row r="52" spans="2:24" s="9" customFormat="1" ht="20.25" customHeight="1" x14ac:dyDescent="0.2">
      <c r="B52" s="63" t="s">
        <v>86</v>
      </c>
      <c r="C52" s="27" t="s">
        <v>87</v>
      </c>
      <c r="D52" s="55" t="s">
        <v>148</v>
      </c>
      <c r="E52" s="17">
        <v>72</v>
      </c>
      <c r="F52" s="6"/>
      <c r="G52" s="18"/>
      <c r="H52" s="18">
        <v>72</v>
      </c>
      <c r="I52" s="6"/>
      <c r="J52" s="6"/>
      <c r="K52" s="6"/>
      <c r="L52" s="18"/>
      <c r="M52" s="18">
        <v>72</v>
      </c>
      <c r="N52" s="6"/>
      <c r="O52" s="6"/>
      <c r="P52" s="40"/>
      <c r="Q52" s="40"/>
      <c r="R52" s="40"/>
      <c r="S52" s="50">
        <v>72</v>
      </c>
      <c r="T52" s="39"/>
      <c r="U52" s="39"/>
      <c r="V52" s="39"/>
      <c r="W52" s="43"/>
    </row>
    <row r="53" spans="2:24" s="9" customFormat="1" ht="21" customHeight="1" x14ac:dyDescent="0.2">
      <c r="B53" s="63"/>
      <c r="C53" s="34" t="s">
        <v>146</v>
      </c>
      <c r="D53" s="23" t="s">
        <v>147</v>
      </c>
      <c r="E53" s="17">
        <v>12</v>
      </c>
      <c r="F53" s="6"/>
      <c r="G53" s="18"/>
      <c r="H53" s="18"/>
      <c r="I53" s="6"/>
      <c r="J53" s="6"/>
      <c r="K53" s="6"/>
      <c r="L53" s="18"/>
      <c r="M53" s="18"/>
      <c r="N53" s="6">
        <v>6</v>
      </c>
      <c r="O53" s="6">
        <v>6</v>
      </c>
      <c r="P53" s="40"/>
      <c r="Q53" s="40"/>
      <c r="R53" s="40"/>
      <c r="S53" s="47">
        <v>12</v>
      </c>
      <c r="T53" s="39"/>
      <c r="U53" s="39"/>
      <c r="V53" s="39"/>
      <c r="W53" s="43"/>
      <c r="X53" s="10"/>
    </row>
    <row r="54" spans="2:24" s="8" customFormat="1" ht="130.5" customHeight="1" x14ac:dyDescent="0.2">
      <c r="B54" s="32" t="s">
        <v>88</v>
      </c>
      <c r="C54" s="33" t="s">
        <v>89</v>
      </c>
      <c r="D54" s="20" t="s">
        <v>159</v>
      </c>
      <c r="E54" s="24">
        <f>SUM(E55:E59)</f>
        <v>486</v>
      </c>
      <c r="F54" s="24">
        <f t="shared" ref="F54:W54" si="8">SUM(F55:F59)</f>
        <v>12</v>
      </c>
      <c r="G54" s="24">
        <f t="shared" si="8"/>
        <v>198</v>
      </c>
      <c r="H54" s="24">
        <v>284</v>
      </c>
      <c r="I54" s="24">
        <f t="shared" si="8"/>
        <v>134</v>
      </c>
      <c r="J54" s="24">
        <f t="shared" si="8"/>
        <v>48</v>
      </c>
      <c r="K54" s="24">
        <f t="shared" si="8"/>
        <v>16</v>
      </c>
      <c r="L54" s="24">
        <f t="shared" si="8"/>
        <v>108</v>
      </c>
      <c r="M54" s="24">
        <f t="shared" si="8"/>
        <v>144</v>
      </c>
      <c r="N54" s="24">
        <f t="shared" si="8"/>
        <v>12</v>
      </c>
      <c r="O54" s="24">
        <f t="shared" si="8"/>
        <v>12</v>
      </c>
      <c r="P54" s="24">
        <f t="shared" si="8"/>
        <v>0</v>
      </c>
      <c r="Q54" s="24">
        <f t="shared" si="8"/>
        <v>0</v>
      </c>
      <c r="R54" s="24">
        <f t="shared" si="8"/>
        <v>0</v>
      </c>
      <c r="S54" s="24">
        <f t="shared" si="8"/>
        <v>118</v>
      </c>
      <c r="T54" s="24">
        <f t="shared" si="8"/>
        <v>152</v>
      </c>
      <c r="U54" s="24">
        <f t="shared" si="8"/>
        <v>216</v>
      </c>
      <c r="V54" s="24">
        <f t="shared" si="8"/>
        <v>0</v>
      </c>
      <c r="W54" s="85">
        <f t="shared" si="8"/>
        <v>0</v>
      </c>
      <c r="X54" s="25"/>
    </row>
    <row r="55" spans="2:24" s="9" customFormat="1" ht="63" customHeight="1" x14ac:dyDescent="0.2">
      <c r="B55" s="63" t="s">
        <v>90</v>
      </c>
      <c r="C55" s="29" t="s">
        <v>91</v>
      </c>
      <c r="D55" s="55" t="s">
        <v>148</v>
      </c>
      <c r="E55" s="17">
        <v>34</v>
      </c>
      <c r="F55" s="6"/>
      <c r="G55" s="18">
        <v>34</v>
      </c>
      <c r="H55" s="18">
        <v>2</v>
      </c>
      <c r="I55" s="6">
        <v>28</v>
      </c>
      <c r="J55" s="6">
        <v>6</v>
      </c>
      <c r="K55" s="6"/>
      <c r="L55" s="18"/>
      <c r="M55" s="18"/>
      <c r="N55" s="6"/>
      <c r="O55" s="6"/>
      <c r="P55" s="40"/>
      <c r="Q55" s="40"/>
      <c r="R55" s="40"/>
      <c r="S55" s="50">
        <v>34</v>
      </c>
      <c r="T55" s="40"/>
      <c r="U55" s="40"/>
      <c r="V55" s="40"/>
      <c r="W55" s="41"/>
      <c r="X55" s="10"/>
    </row>
    <row r="56" spans="2:24" s="9" customFormat="1" ht="63" customHeight="1" x14ac:dyDescent="0.2">
      <c r="B56" s="63" t="s">
        <v>92</v>
      </c>
      <c r="C56" s="29" t="s">
        <v>182</v>
      </c>
      <c r="D56" s="23" t="s">
        <v>147</v>
      </c>
      <c r="E56" s="17">
        <v>188</v>
      </c>
      <c r="F56" s="6">
        <v>12</v>
      </c>
      <c r="G56" s="18">
        <v>164</v>
      </c>
      <c r="H56" s="18">
        <v>30</v>
      </c>
      <c r="I56" s="6">
        <v>106</v>
      </c>
      <c r="J56" s="6">
        <v>42</v>
      </c>
      <c r="K56" s="6">
        <v>16</v>
      </c>
      <c r="L56" s="18"/>
      <c r="M56" s="18"/>
      <c r="N56" s="6">
        <v>6</v>
      </c>
      <c r="O56" s="6">
        <v>6</v>
      </c>
      <c r="P56" s="40"/>
      <c r="Q56" s="40"/>
      <c r="R56" s="40"/>
      <c r="S56" s="40">
        <v>84</v>
      </c>
      <c r="T56" s="40">
        <v>80</v>
      </c>
      <c r="U56" s="47">
        <v>24</v>
      </c>
      <c r="V56" s="40"/>
      <c r="W56" s="41"/>
    </row>
    <row r="57" spans="2:24" s="9" customFormat="1" ht="27.75" customHeight="1" x14ac:dyDescent="0.2">
      <c r="B57" s="63" t="s">
        <v>93</v>
      </c>
      <c r="C57" s="27" t="s">
        <v>85</v>
      </c>
      <c r="D57" s="55" t="s">
        <v>148</v>
      </c>
      <c r="E57" s="17">
        <v>108</v>
      </c>
      <c r="F57" s="6"/>
      <c r="G57" s="18"/>
      <c r="H57" s="18">
        <v>108</v>
      </c>
      <c r="I57" s="6"/>
      <c r="J57" s="6"/>
      <c r="K57" s="6"/>
      <c r="L57" s="18">
        <v>108</v>
      </c>
      <c r="M57" s="18"/>
      <c r="N57" s="6"/>
      <c r="O57" s="6"/>
      <c r="P57" s="40"/>
      <c r="Q57" s="40"/>
      <c r="R57" s="40"/>
      <c r="S57" s="42"/>
      <c r="T57" s="40">
        <v>72</v>
      </c>
      <c r="U57" s="50">
        <v>36</v>
      </c>
      <c r="V57" s="40"/>
      <c r="W57" s="41"/>
    </row>
    <row r="58" spans="2:24" s="9" customFormat="1" ht="27" customHeight="1" x14ac:dyDescent="0.2">
      <c r="B58" s="63" t="s">
        <v>94</v>
      </c>
      <c r="C58" s="27" t="s">
        <v>87</v>
      </c>
      <c r="D58" s="55" t="s">
        <v>148</v>
      </c>
      <c r="E58" s="17">
        <v>144</v>
      </c>
      <c r="F58" s="6"/>
      <c r="G58" s="18"/>
      <c r="H58" s="18">
        <v>144</v>
      </c>
      <c r="I58" s="6"/>
      <c r="J58" s="6"/>
      <c r="K58" s="6"/>
      <c r="L58" s="18"/>
      <c r="M58" s="18">
        <v>144</v>
      </c>
      <c r="N58" s="6"/>
      <c r="O58" s="6"/>
      <c r="P58" s="40"/>
      <c r="Q58" s="40"/>
      <c r="R58" s="40"/>
      <c r="S58" s="40"/>
      <c r="T58" s="40"/>
      <c r="U58" s="50">
        <v>144</v>
      </c>
      <c r="V58" s="40"/>
      <c r="W58" s="41"/>
    </row>
    <row r="59" spans="2:24" s="9" customFormat="1" ht="27" customHeight="1" x14ac:dyDescent="0.2">
      <c r="B59" s="63"/>
      <c r="C59" s="34" t="s">
        <v>146</v>
      </c>
      <c r="D59" s="23" t="s">
        <v>147</v>
      </c>
      <c r="E59" s="17">
        <v>12</v>
      </c>
      <c r="F59" s="6"/>
      <c r="G59" s="18"/>
      <c r="H59" s="18"/>
      <c r="I59" s="6"/>
      <c r="J59" s="6"/>
      <c r="K59" s="6"/>
      <c r="L59" s="18"/>
      <c r="M59" s="18"/>
      <c r="N59" s="6">
        <v>6</v>
      </c>
      <c r="O59" s="6">
        <v>6</v>
      </c>
      <c r="P59" s="40"/>
      <c r="Q59" s="40"/>
      <c r="R59" s="40"/>
      <c r="S59" s="40"/>
      <c r="T59" s="40"/>
      <c r="U59" s="47">
        <v>12</v>
      </c>
      <c r="V59" s="40"/>
      <c r="W59" s="41"/>
    </row>
    <row r="60" spans="2:24" s="9" customFormat="1" ht="112.5" customHeight="1" x14ac:dyDescent="0.2">
      <c r="B60" s="32" t="s">
        <v>95</v>
      </c>
      <c r="C60" s="33" t="s">
        <v>96</v>
      </c>
      <c r="D60" s="20" t="s">
        <v>159</v>
      </c>
      <c r="E60" s="24">
        <f>SUM(E61:E65)</f>
        <v>316</v>
      </c>
      <c r="F60" s="24">
        <f t="shared" ref="F60:W60" si="9">SUM(F61:F65)</f>
        <v>10</v>
      </c>
      <c r="G60" s="24">
        <f t="shared" si="9"/>
        <v>102</v>
      </c>
      <c r="H60" s="24">
        <v>192</v>
      </c>
      <c r="I60" s="24">
        <f t="shared" si="9"/>
        <v>72</v>
      </c>
      <c r="J60" s="24">
        <f t="shared" si="9"/>
        <v>30</v>
      </c>
      <c r="K60" s="24">
        <f t="shared" si="9"/>
        <v>0</v>
      </c>
      <c r="L60" s="24">
        <f t="shared" si="9"/>
        <v>72</v>
      </c>
      <c r="M60" s="24">
        <f t="shared" si="9"/>
        <v>108</v>
      </c>
      <c r="N60" s="24">
        <f t="shared" si="9"/>
        <v>12</v>
      </c>
      <c r="O60" s="24">
        <f t="shared" si="9"/>
        <v>12</v>
      </c>
      <c r="P60" s="24">
        <f t="shared" si="9"/>
        <v>0</v>
      </c>
      <c r="Q60" s="24">
        <f t="shared" si="9"/>
        <v>0</v>
      </c>
      <c r="R60" s="24">
        <f t="shared" si="9"/>
        <v>0</v>
      </c>
      <c r="S60" s="24">
        <f t="shared" si="9"/>
        <v>0</v>
      </c>
      <c r="T60" s="24">
        <f t="shared" si="9"/>
        <v>160</v>
      </c>
      <c r="U60" s="24">
        <f t="shared" si="9"/>
        <v>156</v>
      </c>
      <c r="V60" s="24">
        <f t="shared" si="9"/>
        <v>0</v>
      </c>
      <c r="W60" s="85">
        <f t="shared" si="9"/>
        <v>0</v>
      </c>
    </row>
    <row r="61" spans="2:24" s="9" customFormat="1" ht="65.25" customHeight="1" x14ac:dyDescent="0.2">
      <c r="B61" s="63" t="s">
        <v>97</v>
      </c>
      <c r="C61" s="29" t="s">
        <v>98</v>
      </c>
      <c r="D61" s="55" t="s">
        <v>154</v>
      </c>
      <c r="E61" s="17">
        <v>36</v>
      </c>
      <c r="F61" s="6">
        <v>4</v>
      </c>
      <c r="G61" s="18">
        <v>32</v>
      </c>
      <c r="H61" s="18">
        <v>4</v>
      </c>
      <c r="I61" s="6">
        <v>22</v>
      </c>
      <c r="J61" s="6">
        <v>10</v>
      </c>
      <c r="K61" s="6"/>
      <c r="L61" s="18"/>
      <c r="M61" s="18"/>
      <c r="N61" s="6"/>
      <c r="O61" s="6"/>
      <c r="P61" s="40"/>
      <c r="Q61" s="40"/>
      <c r="R61" s="40"/>
      <c r="S61" s="42"/>
      <c r="T61" s="50">
        <v>36</v>
      </c>
      <c r="U61" s="40"/>
      <c r="V61" s="40"/>
      <c r="W61" s="41"/>
    </row>
    <row r="62" spans="2:24" s="9" customFormat="1" ht="65.25" customHeight="1" x14ac:dyDescent="0.2">
      <c r="B62" s="63" t="s">
        <v>99</v>
      </c>
      <c r="C62" s="29" t="s">
        <v>184</v>
      </c>
      <c r="D62" s="23" t="s">
        <v>156</v>
      </c>
      <c r="E62" s="17">
        <v>88</v>
      </c>
      <c r="F62" s="6">
        <v>6</v>
      </c>
      <c r="G62" s="18">
        <v>70</v>
      </c>
      <c r="H62" s="18">
        <v>8</v>
      </c>
      <c r="I62" s="6">
        <v>50</v>
      </c>
      <c r="J62" s="6">
        <v>20</v>
      </c>
      <c r="K62" s="6"/>
      <c r="L62" s="18"/>
      <c r="M62" s="18"/>
      <c r="N62" s="6">
        <v>6</v>
      </c>
      <c r="O62" s="6">
        <v>6</v>
      </c>
      <c r="P62" s="40"/>
      <c r="Q62" s="40"/>
      <c r="R62" s="40"/>
      <c r="S62" s="42"/>
      <c r="T62" s="47">
        <v>88</v>
      </c>
      <c r="U62" s="40"/>
      <c r="V62" s="40"/>
      <c r="W62" s="41"/>
    </row>
    <row r="63" spans="2:24" s="9" customFormat="1" ht="24" customHeight="1" x14ac:dyDescent="0.2">
      <c r="B63" s="63" t="s">
        <v>100</v>
      </c>
      <c r="C63" s="27" t="s">
        <v>85</v>
      </c>
      <c r="D63" s="55" t="s">
        <v>148</v>
      </c>
      <c r="E63" s="17">
        <v>72</v>
      </c>
      <c r="F63" s="6"/>
      <c r="G63" s="18"/>
      <c r="H63" s="18">
        <v>72</v>
      </c>
      <c r="I63" s="6"/>
      <c r="J63" s="6"/>
      <c r="K63" s="6"/>
      <c r="L63" s="18">
        <v>72</v>
      </c>
      <c r="M63" s="18"/>
      <c r="N63" s="6"/>
      <c r="O63" s="6"/>
      <c r="P63" s="40"/>
      <c r="Q63" s="40"/>
      <c r="R63" s="40"/>
      <c r="S63" s="42"/>
      <c r="T63" s="40">
        <v>36</v>
      </c>
      <c r="U63" s="50">
        <v>36</v>
      </c>
      <c r="V63" s="40"/>
      <c r="W63" s="41"/>
    </row>
    <row r="64" spans="2:24" s="9" customFormat="1" ht="26.25" customHeight="1" x14ac:dyDescent="0.2">
      <c r="B64" s="63" t="s">
        <v>101</v>
      </c>
      <c r="C64" s="27" t="s">
        <v>87</v>
      </c>
      <c r="D64" s="55" t="s">
        <v>148</v>
      </c>
      <c r="E64" s="17">
        <v>108</v>
      </c>
      <c r="F64" s="6"/>
      <c r="G64" s="18"/>
      <c r="H64" s="18">
        <v>108</v>
      </c>
      <c r="I64" s="6"/>
      <c r="J64" s="6"/>
      <c r="K64" s="6"/>
      <c r="L64" s="18"/>
      <c r="M64" s="18">
        <v>108</v>
      </c>
      <c r="N64" s="6"/>
      <c r="O64" s="6"/>
      <c r="P64" s="40"/>
      <c r="Q64" s="40"/>
      <c r="R64" s="40"/>
      <c r="S64" s="42"/>
      <c r="T64" s="40"/>
      <c r="U64" s="50">
        <v>108</v>
      </c>
      <c r="V64" s="40"/>
      <c r="W64" s="41"/>
    </row>
    <row r="65" spans="2:23" s="9" customFormat="1" ht="26.25" customHeight="1" x14ac:dyDescent="0.2">
      <c r="B65" s="63"/>
      <c r="C65" s="34" t="s">
        <v>146</v>
      </c>
      <c r="D65" s="23" t="s">
        <v>147</v>
      </c>
      <c r="E65" s="17">
        <v>12</v>
      </c>
      <c r="F65" s="6"/>
      <c r="G65" s="18"/>
      <c r="H65" s="18"/>
      <c r="I65" s="6"/>
      <c r="J65" s="6"/>
      <c r="K65" s="6"/>
      <c r="L65" s="18"/>
      <c r="M65" s="18"/>
      <c r="N65" s="6">
        <v>6</v>
      </c>
      <c r="O65" s="6">
        <v>6</v>
      </c>
      <c r="P65" s="40"/>
      <c r="Q65" s="40"/>
      <c r="R65" s="40"/>
      <c r="S65" s="42"/>
      <c r="T65" s="40"/>
      <c r="U65" s="47">
        <v>12</v>
      </c>
      <c r="V65" s="40"/>
      <c r="W65" s="41"/>
    </row>
    <row r="66" spans="2:23" s="9" customFormat="1" ht="127.5" customHeight="1" x14ac:dyDescent="0.2">
      <c r="B66" s="32" t="s">
        <v>102</v>
      </c>
      <c r="C66" s="33" t="s">
        <v>103</v>
      </c>
      <c r="D66" s="20" t="s">
        <v>159</v>
      </c>
      <c r="E66" s="21">
        <f>SUM(E67:E71)</f>
        <v>260</v>
      </c>
      <c r="F66" s="21">
        <f t="shared" ref="F66:W66" si="10">SUM(F67:F71)</f>
        <v>12</v>
      </c>
      <c r="G66" s="21">
        <f t="shared" si="10"/>
        <v>116</v>
      </c>
      <c r="H66" s="21">
        <v>124</v>
      </c>
      <c r="I66" s="21">
        <f t="shared" si="10"/>
        <v>86</v>
      </c>
      <c r="J66" s="21">
        <f t="shared" si="10"/>
        <v>30</v>
      </c>
      <c r="K66" s="21">
        <f t="shared" si="10"/>
        <v>0</v>
      </c>
      <c r="L66" s="21">
        <f t="shared" si="10"/>
        <v>36</v>
      </c>
      <c r="M66" s="21">
        <f t="shared" si="10"/>
        <v>72</v>
      </c>
      <c r="N66" s="21">
        <f t="shared" si="10"/>
        <v>12</v>
      </c>
      <c r="O66" s="21">
        <f t="shared" si="10"/>
        <v>12</v>
      </c>
      <c r="P66" s="21">
        <f t="shared" si="10"/>
        <v>0</v>
      </c>
      <c r="Q66" s="21">
        <f t="shared" si="10"/>
        <v>0</v>
      </c>
      <c r="R66" s="21">
        <f t="shared" si="10"/>
        <v>0</v>
      </c>
      <c r="S66" s="21">
        <f t="shared" si="10"/>
        <v>0</v>
      </c>
      <c r="T66" s="21">
        <f t="shared" si="10"/>
        <v>0</v>
      </c>
      <c r="U66" s="21">
        <f t="shared" si="10"/>
        <v>0</v>
      </c>
      <c r="V66" s="21">
        <f t="shared" si="10"/>
        <v>110</v>
      </c>
      <c r="W66" s="86">
        <f t="shared" si="10"/>
        <v>150</v>
      </c>
    </row>
    <row r="67" spans="2:23" s="9" customFormat="1" ht="65.25" customHeight="1" x14ac:dyDescent="0.2">
      <c r="B67" s="63" t="s">
        <v>104</v>
      </c>
      <c r="C67" s="29" t="s">
        <v>105</v>
      </c>
      <c r="D67" s="55" t="s">
        <v>154</v>
      </c>
      <c r="E67" s="17">
        <v>40</v>
      </c>
      <c r="F67" s="6">
        <v>6</v>
      </c>
      <c r="G67" s="18">
        <v>34</v>
      </c>
      <c r="H67" s="18">
        <v>4</v>
      </c>
      <c r="I67" s="6">
        <v>24</v>
      </c>
      <c r="J67" s="6">
        <v>10</v>
      </c>
      <c r="K67" s="6"/>
      <c r="L67" s="18"/>
      <c r="M67" s="18"/>
      <c r="N67" s="6"/>
      <c r="O67" s="6"/>
      <c r="P67" s="40"/>
      <c r="Q67" s="40"/>
      <c r="R67" s="40"/>
      <c r="S67" s="42"/>
      <c r="T67" s="40"/>
      <c r="U67" s="40"/>
      <c r="V67" s="50">
        <v>40</v>
      </c>
      <c r="W67" s="44"/>
    </row>
    <row r="68" spans="2:23" s="9" customFormat="1" ht="63" customHeight="1" x14ac:dyDescent="0.2">
      <c r="B68" s="63" t="s">
        <v>106</v>
      </c>
      <c r="C68" s="29" t="s">
        <v>107</v>
      </c>
      <c r="D68" s="23" t="s">
        <v>147</v>
      </c>
      <c r="E68" s="17">
        <v>100</v>
      </c>
      <c r="F68" s="6">
        <v>6</v>
      </c>
      <c r="G68" s="18">
        <v>82</v>
      </c>
      <c r="H68" s="18">
        <v>12</v>
      </c>
      <c r="I68" s="6">
        <v>62</v>
      </c>
      <c r="J68" s="6">
        <v>20</v>
      </c>
      <c r="K68" s="6"/>
      <c r="L68" s="18"/>
      <c r="M68" s="18"/>
      <c r="N68" s="6">
        <v>6</v>
      </c>
      <c r="O68" s="6">
        <v>6</v>
      </c>
      <c r="P68" s="40"/>
      <c r="Q68" s="40"/>
      <c r="R68" s="40"/>
      <c r="S68" s="42"/>
      <c r="T68" s="40"/>
      <c r="U68" s="40"/>
      <c r="V68" s="40">
        <v>70</v>
      </c>
      <c r="W68" s="53">
        <v>30</v>
      </c>
    </row>
    <row r="69" spans="2:23" s="9" customFormat="1" ht="15" customHeight="1" x14ac:dyDescent="0.2">
      <c r="B69" s="63" t="s">
        <v>108</v>
      </c>
      <c r="C69" s="27" t="s">
        <v>85</v>
      </c>
      <c r="D69" s="55" t="s">
        <v>148</v>
      </c>
      <c r="E69" s="17">
        <v>36</v>
      </c>
      <c r="F69" s="6"/>
      <c r="G69" s="18"/>
      <c r="H69" s="18">
        <v>36</v>
      </c>
      <c r="I69" s="6"/>
      <c r="J69" s="6"/>
      <c r="K69" s="6"/>
      <c r="L69" s="18">
        <v>36</v>
      </c>
      <c r="M69" s="18"/>
      <c r="N69" s="6"/>
      <c r="O69" s="6"/>
      <c r="P69" s="40"/>
      <c r="Q69" s="40"/>
      <c r="R69" s="40"/>
      <c r="S69" s="42"/>
      <c r="T69" s="40"/>
      <c r="U69" s="40"/>
      <c r="V69" s="40"/>
      <c r="W69" s="51">
        <v>36</v>
      </c>
    </row>
    <row r="70" spans="2:23" s="9" customFormat="1" ht="17.25" customHeight="1" x14ac:dyDescent="0.2">
      <c r="B70" s="63" t="s">
        <v>109</v>
      </c>
      <c r="C70" s="27" t="s">
        <v>87</v>
      </c>
      <c r="D70" s="55" t="s">
        <v>148</v>
      </c>
      <c r="E70" s="17">
        <v>72</v>
      </c>
      <c r="F70" s="6"/>
      <c r="G70" s="18"/>
      <c r="H70" s="18">
        <v>72</v>
      </c>
      <c r="I70" s="6"/>
      <c r="J70" s="6"/>
      <c r="K70" s="6"/>
      <c r="L70" s="18"/>
      <c r="M70" s="18">
        <v>72</v>
      </c>
      <c r="N70" s="6"/>
      <c r="O70" s="6"/>
      <c r="P70" s="40"/>
      <c r="Q70" s="40"/>
      <c r="R70" s="40"/>
      <c r="S70" s="42"/>
      <c r="T70" s="40"/>
      <c r="U70" s="40"/>
      <c r="V70" s="40"/>
      <c r="W70" s="51">
        <v>72</v>
      </c>
    </row>
    <row r="71" spans="2:23" s="9" customFormat="1" ht="18.75" customHeight="1" x14ac:dyDescent="0.2">
      <c r="B71" s="63"/>
      <c r="C71" s="34" t="s">
        <v>146</v>
      </c>
      <c r="D71" s="23" t="s">
        <v>147</v>
      </c>
      <c r="E71" s="17">
        <v>12</v>
      </c>
      <c r="F71" s="6"/>
      <c r="G71" s="18"/>
      <c r="H71" s="18"/>
      <c r="I71" s="6"/>
      <c r="J71" s="6"/>
      <c r="K71" s="6"/>
      <c r="L71" s="18"/>
      <c r="M71" s="18"/>
      <c r="N71" s="6">
        <v>6</v>
      </c>
      <c r="O71" s="6">
        <v>6</v>
      </c>
      <c r="P71" s="40"/>
      <c r="Q71" s="40"/>
      <c r="R71" s="40"/>
      <c r="S71" s="42"/>
      <c r="T71" s="40"/>
      <c r="U71" s="40"/>
      <c r="V71" s="40"/>
      <c r="W71" s="48">
        <v>12</v>
      </c>
    </row>
    <row r="72" spans="2:23" s="9" customFormat="1" ht="132" customHeight="1" x14ac:dyDescent="0.2">
      <c r="B72" s="35" t="s">
        <v>110</v>
      </c>
      <c r="C72" s="36" t="s">
        <v>111</v>
      </c>
      <c r="D72" s="20" t="s">
        <v>159</v>
      </c>
      <c r="E72" s="21">
        <f>SUM(E73:E77)</f>
        <v>488</v>
      </c>
      <c r="F72" s="21">
        <f t="shared" ref="F72:W72" si="11">SUM(F73:F77)</f>
        <v>16</v>
      </c>
      <c r="G72" s="21">
        <f t="shared" si="11"/>
        <v>232</v>
      </c>
      <c r="H72" s="21">
        <v>244</v>
      </c>
      <c r="I72" s="21">
        <f t="shared" si="11"/>
        <v>190</v>
      </c>
      <c r="J72" s="21">
        <f t="shared" si="11"/>
        <v>42</v>
      </c>
      <c r="K72" s="21">
        <f t="shared" si="11"/>
        <v>0</v>
      </c>
      <c r="L72" s="21">
        <f t="shared" si="11"/>
        <v>108</v>
      </c>
      <c r="M72" s="21">
        <f t="shared" si="11"/>
        <v>108</v>
      </c>
      <c r="N72" s="21">
        <f t="shared" si="11"/>
        <v>12</v>
      </c>
      <c r="O72" s="21">
        <f t="shared" si="11"/>
        <v>12</v>
      </c>
      <c r="P72" s="21">
        <f t="shared" si="11"/>
        <v>0</v>
      </c>
      <c r="Q72" s="21">
        <f t="shared" si="11"/>
        <v>0</v>
      </c>
      <c r="R72" s="21">
        <f t="shared" si="11"/>
        <v>0</v>
      </c>
      <c r="S72" s="21">
        <f t="shared" si="11"/>
        <v>0</v>
      </c>
      <c r="T72" s="21">
        <f t="shared" si="11"/>
        <v>0</v>
      </c>
      <c r="U72" s="21">
        <f t="shared" si="11"/>
        <v>138</v>
      </c>
      <c r="V72" s="21">
        <f t="shared" si="11"/>
        <v>230</v>
      </c>
      <c r="W72" s="86">
        <f t="shared" si="11"/>
        <v>120</v>
      </c>
    </row>
    <row r="73" spans="2:23" s="9" customFormat="1" ht="64.5" customHeight="1" x14ac:dyDescent="0.2">
      <c r="B73" s="63" t="s">
        <v>112</v>
      </c>
      <c r="C73" s="75" t="s">
        <v>113</v>
      </c>
      <c r="D73" s="55" t="s">
        <v>148</v>
      </c>
      <c r="E73" s="17">
        <v>42</v>
      </c>
      <c r="F73" s="6">
        <v>6</v>
      </c>
      <c r="G73" s="18">
        <v>36</v>
      </c>
      <c r="H73" s="18">
        <v>8</v>
      </c>
      <c r="I73" s="6">
        <v>24</v>
      </c>
      <c r="J73" s="6">
        <v>12</v>
      </c>
      <c r="K73" s="6"/>
      <c r="L73" s="18"/>
      <c r="M73" s="18"/>
      <c r="N73" s="6"/>
      <c r="O73" s="6"/>
      <c r="P73" s="39"/>
      <c r="Q73" s="39"/>
      <c r="R73" s="39"/>
      <c r="S73" s="39"/>
      <c r="T73" s="45"/>
      <c r="U73" s="40">
        <v>22</v>
      </c>
      <c r="V73" s="50">
        <v>20</v>
      </c>
      <c r="W73" s="44"/>
    </row>
    <row r="74" spans="2:23" s="9" customFormat="1" ht="66.75" customHeight="1" x14ac:dyDescent="0.2">
      <c r="B74" s="63" t="s">
        <v>114</v>
      </c>
      <c r="C74" s="29" t="s">
        <v>183</v>
      </c>
      <c r="D74" s="23" t="s">
        <v>156</v>
      </c>
      <c r="E74" s="17">
        <v>218</v>
      </c>
      <c r="F74" s="6">
        <v>10</v>
      </c>
      <c r="G74" s="18">
        <v>196</v>
      </c>
      <c r="H74" s="18">
        <v>20</v>
      </c>
      <c r="I74" s="6">
        <v>166</v>
      </c>
      <c r="J74" s="6">
        <v>30</v>
      </c>
      <c r="K74" s="6"/>
      <c r="L74" s="18"/>
      <c r="M74" s="18"/>
      <c r="N74" s="6">
        <v>6</v>
      </c>
      <c r="O74" s="6">
        <v>6</v>
      </c>
      <c r="P74" s="42"/>
      <c r="Q74" s="40"/>
      <c r="R74" s="40"/>
      <c r="S74" s="40"/>
      <c r="T74" s="40"/>
      <c r="U74" s="40">
        <v>116</v>
      </c>
      <c r="V74" s="47">
        <v>102</v>
      </c>
      <c r="W74" s="41"/>
    </row>
    <row r="75" spans="2:23" s="9" customFormat="1" ht="21" customHeight="1" x14ac:dyDescent="0.2">
      <c r="B75" s="63" t="s">
        <v>115</v>
      </c>
      <c r="C75" s="27" t="s">
        <v>85</v>
      </c>
      <c r="D75" s="55" t="s">
        <v>155</v>
      </c>
      <c r="E75" s="17">
        <v>108</v>
      </c>
      <c r="F75" s="6"/>
      <c r="G75" s="18"/>
      <c r="H75" s="18">
        <v>108</v>
      </c>
      <c r="I75" s="6"/>
      <c r="J75" s="6"/>
      <c r="K75" s="6"/>
      <c r="L75" s="18">
        <v>108</v>
      </c>
      <c r="M75" s="18"/>
      <c r="N75" s="6"/>
      <c r="O75" s="6"/>
      <c r="P75" s="42"/>
      <c r="Q75" s="42"/>
      <c r="R75" s="42"/>
      <c r="S75" s="40"/>
      <c r="T75" s="40"/>
      <c r="U75" s="40"/>
      <c r="V75" s="50">
        <v>108</v>
      </c>
      <c r="W75" s="43"/>
    </row>
    <row r="76" spans="2:23" s="8" customFormat="1" ht="24" customHeight="1" x14ac:dyDescent="0.2">
      <c r="B76" s="63" t="s">
        <v>116</v>
      </c>
      <c r="C76" s="27" t="s">
        <v>87</v>
      </c>
      <c r="D76" s="55" t="s">
        <v>148</v>
      </c>
      <c r="E76" s="17">
        <v>108</v>
      </c>
      <c r="F76" s="6"/>
      <c r="G76" s="18"/>
      <c r="H76" s="18">
        <v>108</v>
      </c>
      <c r="I76" s="6"/>
      <c r="J76" s="6"/>
      <c r="K76" s="6"/>
      <c r="L76" s="18"/>
      <c r="M76" s="18">
        <v>108</v>
      </c>
      <c r="N76" s="6"/>
      <c r="O76" s="6"/>
      <c r="P76" s="40"/>
      <c r="Q76" s="39"/>
      <c r="R76" s="39"/>
      <c r="S76" s="39"/>
      <c r="T76" s="39"/>
      <c r="U76" s="40"/>
      <c r="V76" s="40"/>
      <c r="W76" s="51">
        <v>108</v>
      </c>
    </row>
    <row r="77" spans="2:23" s="8" customFormat="1" ht="24" customHeight="1" x14ac:dyDescent="0.2">
      <c r="B77" s="63"/>
      <c r="C77" s="34" t="s">
        <v>146</v>
      </c>
      <c r="D77" s="23" t="s">
        <v>147</v>
      </c>
      <c r="E77" s="17">
        <v>12</v>
      </c>
      <c r="F77" s="6"/>
      <c r="G77" s="18"/>
      <c r="H77" s="18"/>
      <c r="I77" s="6"/>
      <c r="J77" s="6"/>
      <c r="K77" s="6"/>
      <c r="L77" s="18"/>
      <c r="M77" s="18"/>
      <c r="N77" s="6">
        <v>6</v>
      </c>
      <c r="O77" s="6">
        <v>6</v>
      </c>
      <c r="P77" s="40"/>
      <c r="Q77" s="39"/>
      <c r="R77" s="39"/>
      <c r="S77" s="39"/>
      <c r="T77" s="39"/>
      <c r="U77" s="40"/>
      <c r="V77" s="40"/>
      <c r="W77" s="48">
        <v>12</v>
      </c>
    </row>
    <row r="78" spans="2:23" s="8" customFormat="1" ht="47.25" customHeight="1" x14ac:dyDescent="0.2">
      <c r="B78" s="32" t="s">
        <v>117</v>
      </c>
      <c r="C78" s="37" t="s">
        <v>118</v>
      </c>
      <c r="D78" s="20" t="s">
        <v>158</v>
      </c>
      <c r="E78" s="21">
        <f>SUM(E79:E82)</f>
        <v>282</v>
      </c>
      <c r="F78" s="21">
        <f t="shared" ref="F78:W78" si="12">SUM(F79:F82)</f>
        <v>10</v>
      </c>
      <c r="G78" s="21">
        <f t="shared" si="12"/>
        <v>104</v>
      </c>
      <c r="H78" s="21">
        <v>154</v>
      </c>
      <c r="I78" s="21">
        <f t="shared" si="12"/>
        <v>52</v>
      </c>
      <c r="J78" s="21">
        <f t="shared" si="12"/>
        <v>36</v>
      </c>
      <c r="K78" s="21">
        <f t="shared" si="12"/>
        <v>16</v>
      </c>
      <c r="L78" s="21">
        <f t="shared" si="12"/>
        <v>36</v>
      </c>
      <c r="M78" s="21">
        <f t="shared" si="12"/>
        <v>108</v>
      </c>
      <c r="N78" s="21">
        <f t="shared" si="12"/>
        <v>12</v>
      </c>
      <c r="O78" s="21">
        <f t="shared" si="12"/>
        <v>12</v>
      </c>
      <c r="P78" s="21">
        <f t="shared" si="12"/>
        <v>0</v>
      </c>
      <c r="Q78" s="21">
        <f t="shared" si="12"/>
        <v>0</v>
      </c>
      <c r="R78" s="21">
        <f t="shared" si="12"/>
        <v>0</v>
      </c>
      <c r="S78" s="21">
        <f t="shared" si="12"/>
        <v>0</v>
      </c>
      <c r="T78" s="21">
        <f t="shared" si="12"/>
        <v>0</v>
      </c>
      <c r="U78" s="21">
        <f t="shared" si="12"/>
        <v>0</v>
      </c>
      <c r="V78" s="21">
        <f t="shared" si="12"/>
        <v>126</v>
      </c>
      <c r="W78" s="86">
        <f t="shared" si="12"/>
        <v>156</v>
      </c>
    </row>
    <row r="79" spans="2:23" s="8" customFormat="1" ht="33" customHeight="1" x14ac:dyDescent="0.2">
      <c r="B79" s="63" t="s">
        <v>119</v>
      </c>
      <c r="C79" s="29" t="s">
        <v>120</v>
      </c>
      <c r="D79" s="23" t="s">
        <v>156</v>
      </c>
      <c r="E79" s="17">
        <v>126</v>
      </c>
      <c r="F79" s="6">
        <v>10</v>
      </c>
      <c r="G79" s="18">
        <v>104</v>
      </c>
      <c r="H79" s="18">
        <v>10</v>
      </c>
      <c r="I79" s="6">
        <v>52</v>
      </c>
      <c r="J79" s="6">
        <v>36</v>
      </c>
      <c r="K79" s="6">
        <v>16</v>
      </c>
      <c r="L79" s="18"/>
      <c r="M79" s="18"/>
      <c r="N79" s="6">
        <v>6</v>
      </c>
      <c r="O79" s="6">
        <v>6</v>
      </c>
      <c r="P79" s="39"/>
      <c r="Q79" s="39"/>
      <c r="R79" s="39"/>
      <c r="S79" s="39"/>
      <c r="T79" s="39"/>
      <c r="U79" s="39"/>
      <c r="V79" s="49">
        <v>126</v>
      </c>
      <c r="W79" s="41"/>
    </row>
    <row r="80" spans="2:23" s="8" customFormat="1" ht="17.25" customHeight="1" x14ac:dyDescent="0.2">
      <c r="B80" s="63" t="s">
        <v>121</v>
      </c>
      <c r="C80" s="27" t="s">
        <v>85</v>
      </c>
      <c r="D80" s="55" t="s">
        <v>148</v>
      </c>
      <c r="E80" s="17">
        <v>36</v>
      </c>
      <c r="F80" s="6"/>
      <c r="G80" s="18"/>
      <c r="H80" s="18">
        <v>36</v>
      </c>
      <c r="I80" s="6"/>
      <c r="J80" s="6"/>
      <c r="K80" s="6"/>
      <c r="L80" s="18">
        <v>36</v>
      </c>
      <c r="M80" s="18"/>
      <c r="N80" s="6"/>
      <c r="O80" s="6"/>
      <c r="P80" s="39"/>
      <c r="Q80" s="39"/>
      <c r="R80" s="39"/>
      <c r="S80" s="39"/>
      <c r="T80" s="39"/>
      <c r="U80" s="39"/>
      <c r="V80" s="39"/>
      <c r="W80" s="51">
        <v>36</v>
      </c>
    </row>
    <row r="81" spans="2:23" s="8" customFormat="1" ht="18" customHeight="1" x14ac:dyDescent="0.2">
      <c r="B81" s="63" t="s">
        <v>122</v>
      </c>
      <c r="C81" s="27" t="s">
        <v>87</v>
      </c>
      <c r="D81" s="55" t="s">
        <v>148</v>
      </c>
      <c r="E81" s="17">
        <v>108</v>
      </c>
      <c r="F81" s="6"/>
      <c r="G81" s="18"/>
      <c r="H81" s="18">
        <v>108</v>
      </c>
      <c r="I81" s="6"/>
      <c r="J81" s="6"/>
      <c r="K81" s="6"/>
      <c r="L81" s="18"/>
      <c r="M81" s="18">
        <v>108</v>
      </c>
      <c r="N81" s="6"/>
      <c r="O81" s="6"/>
      <c r="P81" s="40"/>
      <c r="Q81" s="39"/>
      <c r="R81" s="39"/>
      <c r="S81" s="39"/>
      <c r="T81" s="39"/>
      <c r="U81" s="39"/>
      <c r="V81" s="39"/>
      <c r="W81" s="51">
        <v>108</v>
      </c>
    </row>
    <row r="82" spans="2:23" s="8" customFormat="1" ht="16.5" customHeight="1" x14ac:dyDescent="0.2">
      <c r="B82" s="63"/>
      <c r="C82" s="34" t="s">
        <v>146</v>
      </c>
      <c r="D82" s="23" t="s">
        <v>147</v>
      </c>
      <c r="E82" s="17">
        <v>12</v>
      </c>
      <c r="F82" s="6"/>
      <c r="G82" s="18"/>
      <c r="H82" s="18"/>
      <c r="I82" s="6"/>
      <c r="J82" s="6"/>
      <c r="K82" s="6"/>
      <c r="L82" s="18"/>
      <c r="M82" s="18"/>
      <c r="N82" s="6">
        <v>6</v>
      </c>
      <c r="O82" s="6">
        <v>6</v>
      </c>
      <c r="P82" s="40"/>
      <c r="Q82" s="39"/>
      <c r="R82" s="39"/>
      <c r="S82" s="39"/>
      <c r="T82" s="39"/>
      <c r="U82" s="39"/>
      <c r="V82" s="39"/>
      <c r="W82" s="48">
        <v>12</v>
      </c>
    </row>
    <row r="83" spans="2:23" s="8" customFormat="1" ht="60.75" customHeight="1" x14ac:dyDescent="0.2">
      <c r="B83" s="32" t="s">
        <v>123</v>
      </c>
      <c r="C83" s="36" t="s">
        <v>142</v>
      </c>
      <c r="D83" s="20" t="s">
        <v>157</v>
      </c>
      <c r="E83" s="21">
        <f>SUM(E84:E89)</f>
        <v>580</v>
      </c>
      <c r="F83" s="21">
        <f t="shared" ref="F83:W83" si="13">SUM(F84:F89)</f>
        <v>20</v>
      </c>
      <c r="G83" s="21">
        <f t="shared" si="13"/>
        <v>128</v>
      </c>
      <c r="H83" s="21">
        <v>266</v>
      </c>
      <c r="I83" s="21">
        <f t="shared" si="13"/>
        <v>98</v>
      </c>
      <c r="J83" s="21">
        <f t="shared" si="13"/>
        <v>30</v>
      </c>
      <c r="K83" s="21">
        <f t="shared" si="13"/>
        <v>0</v>
      </c>
      <c r="L83" s="21">
        <f t="shared" si="13"/>
        <v>108</v>
      </c>
      <c r="M83" s="21">
        <f t="shared" si="13"/>
        <v>288</v>
      </c>
      <c r="N83" s="21">
        <f t="shared" si="13"/>
        <v>18</v>
      </c>
      <c r="O83" s="21">
        <f t="shared" si="13"/>
        <v>18</v>
      </c>
      <c r="P83" s="21">
        <f t="shared" si="13"/>
        <v>0</v>
      </c>
      <c r="Q83" s="21">
        <f t="shared" si="13"/>
        <v>0</v>
      </c>
      <c r="R83" s="21">
        <f t="shared" si="13"/>
        <v>120</v>
      </c>
      <c r="S83" s="21">
        <f t="shared" si="13"/>
        <v>316</v>
      </c>
      <c r="T83" s="21">
        <f t="shared" si="13"/>
        <v>0</v>
      </c>
      <c r="U83" s="21">
        <f t="shared" si="13"/>
        <v>0</v>
      </c>
      <c r="V83" s="21">
        <f t="shared" si="13"/>
        <v>0</v>
      </c>
      <c r="W83" s="86">
        <f t="shared" si="13"/>
        <v>144</v>
      </c>
    </row>
    <row r="84" spans="2:23" s="9" customFormat="1" ht="49.5" customHeight="1" x14ac:dyDescent="0.2">
      <c r="B84" s="63" t="s">
        <v>150</v>
      </c>
      <c r="C84" s="27" t="s">
        <v>143</v>
      </c>
      <c r="D84" s="23" t="s">
        <v>147</v>
      </c>
      <c r="E84" s="17">
        <v>90</v>
      </c>
      <c r="F84" s="6">
        <v>10</v>
      </c>
      <c r="G84" s="18">
        <v>68</v>
      </c>
      <c r="H84" s="18">
        <v>8</v>
      </c>
      <c r="I84" s="6">
        <v>52</v>
      </c>
      <c r="J84" s="6">
        <v>16</v>
      </c>
      <c r="K84" s="6"/>
      <c r="L84" s="18"/>
      <c r="M84" s="18"/>
      <c r="N84" s="6">
        <v>6</v>
      </c>
      <c r="O84" s="6">
        <v>6</v>
      </c>
      <c r="P84" s="40"/>
      <c r="Q84" s="40"/>
      <c r="R84" s="40">
        <v>44</v>
      </c>
      <c r="S84" s="47">
        <v>46</v>
      </c>
      <c r="T84" s="40"/>
      <c r="U84" s="40"/>
      <c r="V84" s="40"/>
      <c r="W84" s="41"/>
    </row>
    <row r="85" spans="2:23" s="9" customFormat="1" ht="65.25" customHeight="1" x14ac:dyDescent="0.2">
      <c r="B85" s="63" t="s">
        <v>151</v>
      </c>
      <c r="C85" s="27" t="s">
        <v>149</v>
      </c>
      <c r="D85" s="23" t="s">
        <v>147</v>
      </c>
      <c r="E85" s="17">
        <v>82</v>
      </c>
      <c r="F85" s="6">
        <v>10</v>
      </c>
      <c r="G85" s="18">
        <v>60</v>
      </c>
      <c r="H85" s="18">
        <v>6</v>
      </c>
      <c r="I85" s="6">
        <v>46</v>
      </c>
      <c r="J85" s="6">
        <v>14</v>
      </c>
      <c r="K85" s="6"/>
      <c r="L85" s="18"/>
      <c r="M85" s="18"/>
      <c r="N85" s="6">
        <v>6</v>
      </c>
      <c r="O85" s="6">
        <v>6</v>
      </c>
      <c r="P85" s="40"/>
      <c r="Q85" s="40"/>
      <c r="R85" s="40">
        <v>40</v>
      </c>
      <c r="S85" s="47">
        <v>42</v>
      </c>
      <c r="T85" s="40"/>
      <c r="U85" s="40"/>
      <c r="V85" s="40"/>
      <c r="W85" s="41"/>
    </row>
    <row r="86" spans="2:23" s="9" customFormat="1" ht="15.75" customHeight="1" x14ac:dyDescent="0.2">
      <c r="B86" s="63" t="s">
        <v>124</v>
      </c>
      <c r="C86" s="27" t="s">
        <v>85</v>
      </c>
      <c r="D86" s="55" t="s">
        <v>148</v>
      </c>
      <c r="E86" s="17">
        <v>108</v>
      </c>
      <c r="F86" s="6"/>
      <c r="G86" s="18">
        <v>0</v>
      </c>
      <c r="H86" s="18">
        <v>108</v>
      </c>
      <c r="I86" s="6"/>
      <c r="J86" s="6"/>
      <c r="K86" s="6"/>
      <c r="L86" s="18">
        <v>108</v>
      </c>
      <c r="M86" s="18"/>
      <c r="N86" s="6"/>
      <c r="O86" s="6"/>
      <c r="P86" s="40"/>
      <c r="Q86" s="40"/>
      <c r="R86" s="40">
        <v>36</v>
      </c>
      <c r="S86" s="50">
        <v>72</v>
      </c>
      <c r="T86" s="40"/>
      <c r="U86" s="40"/>
      <c r="V86" s="40"/>
      <c r="W86" s="41"/>
    </row>
    <row r="87" spans="2:23" s="9" customFormat="1" ht="15.75" customHeight="1" x14ac:dyDescent="0.2">
      <c r="B87" s="63" t="s">
        <v>125</v>
      </c>
      <c r="C87" s="27" t="s">
        <v>87</v>
      </c>
      <c r="D87" s="55" t="s">
        <v>148</v>
      </c>
      <c r="E87" s="17">
        <v>144</v>
      </c>
      <c r="F87" s="6"/>
      <c r="G87" s="18">
        <v>0</v>
      </c>
      <c r="H87" s="18">
        <v>144</v>
      </c>
      <c r="I87" s="6"/>
      <c r="J87" s="6"/>
      <c r="K87" s="6"/>
      <c r="L87" s="18"/>
      <c r="M87" s="18">
        <v>144</v>
      </c>
      <c r="N87" s="6"/>
      <c r="O87" s="6"/>
      <c r="P87" s="40"/>
      <c r="Q87" s="40"/>
      <c r="R87" s="40"/>
      <c r="S87" s="50">
        <v>144</v>
      </c>
      <c r="T87" s="40"/>
      <c r="U87" s="40"/>
      <c r="V87" s="40"/>
      <c r="W87" s="41"/>
    </row>
    <row r="88" spans="2:23" s="9" customFormat="1" ht="18" customHeight="1" x14ac:dyDescent="0.2">
      <c r="B88" s="63"/>
      <c r="C88" s="34" t="s">
        <v>146</v>
      </c>
      <c r="D88" s="23" t="s">
        <v>147</v>
      </c>
      <c r="E88" s="17">
        <v>12</v>
      </c>
      <c r="F88" s="6"/>
      <c r="G88" s="18"/>
      <c r="H88" s="18"/>
      <c r="I88" s="6"/>
      <c r="J88" s="6"/>
      <c r="K88" s="6"/>
      <c r="L88" s="18"/>
      <c r="M88" s="18"/>
      <c r="N88" s="6">
        <v>6</v>
      </c>
      <c r="O88" s="6">
        <v>6</v>
      </c>
      <c r="P88" s="40"/>
      <c r="Q88" s="40"/>
      <c r="R88" s="40"/>
      <c r="S88" s="47">
        <v>12</v>
      </c>
      <c r="T88" s="40"/>
      <c r="U88" s="40"/>
      <c r="V88" s="40"/>
      <c r="W88" s="41"/>
    </row>
    <row r="89" spans="2:23" s="9" customFormat="1" ht="32.25" customHeight="1" x14ac:dyDescent="0.2">
      <c r="B89" s="65" t="s">
        <v>126</v>
      </c>
      <c r="C89" s="78" t="s">
        <v>0</v>
      </c>
      <c r="D89" s="55" t="s">
        <v>148</v>
      </c>
      <c r="E89" s="15">
        <v>144</v>
      </c>
      <c r="F89" s="5"/>
      <c r="G89" s="18"/>
      <c r="H89" s="18"/>
      <c r="I89" s="5"/>
      <c r="J89" s="5"/>
      <c r="K89" s="5"/>
      <c r="L89" s="16"/>
      <c r="M89" s="16">
        <v>144</v>
      </c>
      <c r="N89" s="5"/>
      <c r="O89" s="5"/>
      <c r="P89" s="40"/>
      <c r="Q89" s="40"/>
      <c r="R89" s="40"/>
      <c r="S89" s="40"/>
      <c r="T89" s="39"/>
      <c r="U89" s="39"/>
      <c r="V89" s="39"/>
      <c r="W89" s="52">
        <v>144</v>
      </c>
    </row>
    <row r="90" spans="2:23" s="9" customFormat="1" ht="30" customHeight="1" x14ac:dyDescent="0.2">
      <c r="B90" s="65" t="s">
        <v>127</v>
      </c>
      <c r="C90" s="78" t="s">
        <v>3</v>
      </c>
      <c r="D90" s="76" t="s">
        <v>156</v>
      </c>
      <c r="E90" s="15">
        <v>216</v>
      </c>
      <c r="F90" s="5"/>
      <c r="G90" s="18">
        <v>216</v>
      </c>
      <c r="H90" s="18"/>
      <c r="I90" s="6">
        <v>72</v>
      </c>
      <c r="J90" s="6">
        <v>144</v>
      </c>
      <c r="K90" s="6"/>
      <c r="L90" s="18"/>
      <c r="M90" s="18"/>
      <c r="N90" s="6"/>
      <c r="O90" s="6"/>
      <c r="P90" s="40"/>
      <c r="Q90" s="40"/>
      <c r="R90" s="40"/>
      <c r="S90" s="40"/>
      <c r="T90" s="39"/>
      <c r="U90" s="39"/>
      <c r="V90" s="39"/>
      <c r="W90" s="77">
        <v>216</v>
      </c>
    </row>
    <row r="91" spans="2:23" s="9" customFormat="1" ht="47.25" customHeight="1" x14ac:dyDescent="0.2">
      <c r="B91" s="63" t="s">
        <v>128</v>
      </c>
      <c r="C91" s="27" t="s">
        <v>129</v>
      </c>
      <c r="D91" s="56" t="s">
        <v>185</v>
      </c>
      <c r="E91" s="17">
        <v>144</v>
      </c>
      <c r="F91" s="6"/>
      <c r="G91" s="18"/>
      <c r="H91" s="18"/>
      <c r="I91" s="6"/>
      <c r="J91" s="6"/>
      <c r="K91" s="6"/>
      <c r="L91" s="18"/>
      <c r="M91" s="18"/>
      <c r="N91" s="6"/>
      <c r="O91" s="6"/>
      <c r="P91" s="40"/>
      <c r="Q91" s="40"/>
      <c r="R91" s="40"/>
      <c r="S91" s="40"/>
      <c r="T91" s="40"/>
      <c r="U91" s="40"/>
      <c r="V91" s="40"/>
      <c r="W91" s="89">
        <v>144</v>
      </c>
    </row>
    <row r="92" spans="2:23" s="9" customFormat="1" ht="35.25" customHeight="1" x14ac:dyDescent="0.2">
      <c r="B92" s="66" t="s">
        <v>130</v>
      </c>
      <c r="C92" s="29" t="s">
        <v>131</v>
      </c>
      <c r="D92" s="56" t="s">
        <v>185</v>
      </c>
      <c r="E92" s="17">
        <v>72</v>
      </c>
      <c r="F92" s="6"/>
      <c r="G92" s="18"/>
      <c r="H92" s="18"/>
      <c r="I92" s="6"/>
      <c r="J92" s="6"/>
      <c r="K92" s="6"/>
      <c r="L92" s="18"/>
      <c r="M92" s="18"/>
      <c r="N92" s="6"/>
      <c r="O92" s="6"/>
      <c r="P92" s="40"/>
      <c r="Q92" s="40"/>
      <c r="R92" s="40"/>
      <c r="S92" s="40"/>
      <c r="T92" s="40"/>
      <c r="U92" s="40"/>
      <c r="V92" s="40"/>
      <c r="W92" s="89">
        <v>72</v>
      </c>
    </row>
    <row r="93" spans="2:23" s="9" customFormat="1" ht="25.5" customHeight="1" thickBot="1" x14ac:dyDescent="0.25">
      <c r="B93" s="67"/>
      <c r="C93" s="38" t="s">
        <v>138</v>
      </c>
      <c r="D93" s="22" t="s">
        <v>195</v>
      </c>
      <c r="E93" s="22">
        <f>E7+E26+E32+E35+E47+E90</f>
        <v>5940</v>
      </c>
      <c r="F93" s="22">
        <f>F7+F26+F32+F35+F47+F90</f>
        <v>216</v>
      </c>
      <c r="G93" s="22">
        <f>G7+G26+G32+G35+G47+G90</f>
        <v>3960</v>
      </c>
      <c r="H93" s="22">
        <v>1490</v>
      </c>
      <c r="I93" s="22">
        <f t="shared" ref="I93:W93" si="14">I7+I26+I32+I35+I47+I90</f>
        <v>2444</v>
      </c>
      <c r="J93" s="22">
        <f t="shared" si="14"/>
        <v>1484</v>
      </c>
      <c r="K93" s="22">
        <f t="shared" si="14"/>
        <v>32</v>
      </c>
      <c r="L93" s="22">
        <f t="shared" si="14"/>
        <v>540</v>
      </c>
      <c r="M93" s="22">
        <f t="shared" si="14"/>
        <v>900</v>
      </c>
      <c r="N93" s="22">
        <f t="shared" si="14"/>
        <v>162</v>
      </c>
      <c r="O93" s="22">
        <f t="shared" si="14"/>
        <v>162</v>
      </c>
      <c r="P93" s="22">
        <f t="shared" si="14"/>
        <v>612</v>
      </c>
      <c r="Q93" s="22">
        <f t="shared" si="14"/>
        <v>864</v>
      </c>
      <c r="R93" s="22">
        <f t="shared" si="14"/>
        <v>612</v>
      </c>
      <c r="S93" s="22">
        <f t="shared" si="14"/>
        <v>864</v>
      </c>
      <c r="T93" s="22">
        <f t="shared" si="14"/>
        <v>612</v>
      </c>
      <c r="U93" s="22">
        <f t="shared" si="14"/>
        <v>864</v>
      </c>
      <c r="V93" s="22">
        <f t="shared" si="14"/>
        <v>612</v>
      </c>
      <c r="W93" s="87">
        <f t="shared" si="14"/>
        <v>900</v>
      </c>
    </row>
    <row r="94" spans="2:23" s="9" customFormat="1" ht="29.25" customHeight="1" x14ac:dyDescent="0.2">
      <c r="B94" s="136"/>
      <c r="C94" s="137"/>
      <c r="D94" s="137"/>
      <c r="E94" s="137"/>
      <c r="F94" s="137"/>
      <c r="G94" s="137"/>
      <c r="H94" s="137"/>
      <c r="I94" s="137"/>
      <c r="J94" s="137"/>
      <c r="K94" s="138"/>
      <c r="L94" s="145" t="s">
        <v>132</v>
      </c>
      <c r="M94" s="146"/>
      <c r="N94" s="146"/>
      <c r="O94" s="146"/>
      <c r="P94" s="46">
        <f t="shared" ref="P94:W94" si="15">P7+P26+P32+P35+P49+P50+P55+P56+P61+P62+P67+P68+P73+P74+P79+P84+P85</f>
        <v>612</v>
      </c>
      <c r="Q94" s="46">
        <f t="shared" si="15"/>
        <v>864</v>
      </c>
      <c r="R94" s="46">
        <f t="shared" si="15"/>
        <v>540</v>
      </c>
      <c r="S94" s="46">
        <f t="shared" si="15"/>
        <v>516</v>
      </c>
      <c r="T94" s="46">
        <f t="shared" si="15"/>
        <v>504</v>
      </c>
      <c r="U94" s="46">
        <f t="shared" si="15"/>
        <v>516</v>
      </c>
      <c r="V94" s="46">
        <f t="shared" si="15"/>
        <v>504</v>
      </c>
      <c r="W94" s="88">
        <f t="shared" si="15"/>
        <v>144</v>
      </c>
    </row>
    <row r="95" spans="2:23" s="9" customFormat="1" ht="17.25" customHeight="1" x14ac:dyDescent="0.2">
      <c r="B95" s="139"/>
      <c r="C95" s="140"/>
      <c r="D95" s="140"/>
      <c r="E95" s="140"/>
      <c r="F95" s="140"/>
      <c r="G95" s="140"/>
      <c r="H95" s="140"/>
      <c r="I95" s="140"/>
      <c r="J95" s="140"/>
      <c r="K95" s="141"/>
      <c r="L95" s="147" t="s">
        <v>133</v>
      </c>
      <c r="M95" s="148"/>
      <c r="N95" s="148"/>
      <c r="O95" s="148"/>
      <c r="P95" s="40">
        <f>P51+P57+P63+P69+P75+P80+P86</f>
        <v>0</v>
      </c>
      <c r="Q95" s="40">
        <f t="shared" ref="Q95:W95" si="16">Q51+Q57+Q63+Q69+Q75+Q80+Q86</f>
        <v>0</v>
      </c>
      <c r="R95" s="40">
        <f t="shared" si="16"/>
        <v>72</v>
      </c>
      <c r="S95" s="40">
        <f t="shared" si="16"/>
        <v>108</v>
      </c>
      <c r="T95" s="40">
        <f t="shared" si="16"/>
        <v>108</v>
      </c>
      <c r="U95" s="40">
        <f t="shared" si="16"/>
        <v>72</v>
      </c>
      <c r="V95" s="40">
        <f t="shared" si="16"/>
        <v>108</v>
      </c>
      <c r="W95" s="89">
        <f t="shared" si="16"/>
        <v>72</v>
      </c>
    </row>
    <row r="96" spans="2:23" s="9" customFormat="1" ht="34.5" customHeight="1" x14ac:dyDescent="0.2">
      <c r="B96" s="139"/>
      <c r="C96" s="140"/>
      <c r="D96" s="140"/>
      <c r="E96" s="140"/>
      <c r="F96" s="140"/>
      <c r="G96" s="140"/>
      <c r="H96" s="140"/>
      <c r="I96" s="140"/>
      <c r="J96" s="140"/>
      <c r="K96" s="141"/>
      <c r="L96" s="149" t="s">
        <v>134</v>
      </c>
      <c r="M96" s="150"/>
      <c r="N96" s="150"/>
      <c r="O96" s="150"/>
      <c r="P96" s="40">
        <f>P52+P58+P64+P70+P76+P81+P89</f>
        <v>0</v>
      </c>
      <c r="Q96" s="40">
        <f t="shared" ref="Q96:W96" si="17">Q52+Q58+Q64+Q70+Q76+Q81+Q89</f>
        <v>0</v>
      </c>
      <c r="R96" s="40">
        <f t="shared" si="17"/>
        <v>0</v>
      </c>
      <c r="S96" s="40">
        <v>216</v>
      </c>
      <c r="T96" s="40">
        <f t="shared" si="17"/>
        <v>0</v>
      </c>
      <c r="U96" s="40">
        <f t="shared" si="17"/>
        <v>252</v>
      </c>
      <c r="V96" s="40">
        <f t="shared" si="17"/>
        <v>0</v>
      </c>
      <c r="W96" s="89">
        <f t="shared" si="17"/>
        <v>432</v>
      </c>
    </row>
    <row r="97" spans="2:23" s="9" customFormat="1" ht="17.25" customHeight="1" x14ac:dyDescent="0.2">
      <c r="B97" s="139"/>
      <c r="C97" s="140"/>
      <c r="D97" s="140"/>
      <c r="E97" s="140"/>
      <c r="F97" s="140"/>
      <c r="G97" s="140"/>
      <c r="H97" s="140"/>
      <c r="I97" s="140"/>
      <c r="J97" s="140"/>
      <c r="K97" s="141"/>
      <c r="L97" s="147" t="s">
        <v>135</v>
      </c>
      <c r="M97" s="148"/>
      <c r="N97" s="148"/>
      <c r="O97" s="148"/>
      <c r="P97" s="47">
        <v>1</v>
      </c>
      <c r="Q97" s="47">
        <v>5</v>
      </c>
      <c r="R97" s="47">
        <v>1</v>
      </c>
      <c r="S97" s="47">
        <v>5</v>
      </c>
      <c r="T97" s="47">
        <v>2</v>
      </c>
      <c r="U97" s="47">
        <v>5</v>
      </c>
      <c r="V97" s="47">
        <v>2</v>
      </c>
      <c r="W97" s="53">
        <v>6</v>
      </c>
    </row>
    <row r="98" spans="2:23" s="9" customFormat="1" ht="17.25" customHeight="1" x14ac:dyDescent="0.2">
      <c r="B98" s="139"/>
      <c r="C98" s="140"/>
      <c r="D98" s="140"/>
      <c r="E98" s="140"/>
      <c r="F98" s="140"/>
      <c r="G98" s="140"/>
      <c r="H98" s="140"/>
      <c r="I98" s="140"/>
      <c r="J98" s="140"/>
      <c r="K98" s="141"/>
      <c r="L98" s="149" t="s">
        <v>153</v>
      </c>
      <c r="M98" s="150"/>
      <c r="N98" s="150"/>
      <c r="O98" s="150"/>
      <c r="P98" s="50">
        <v>0</v>
      </c>
      <c r="Q98" s="50">
        <v>6</v>
      </c>
      <c r="R98" s="50">
        <v>2</v>
      </c>
      <c r="S98" s="50">
        <v>7</v>
      </c>
      <c r="T98" s="50">
        <v>3</v>
      </c>
      <c r="U98" s="50">
        <v>7</v>
      </c>
      <c r="V98" s="50">
        <v>3</v>
      </c>
      <c r="W98" s="54">
        <v>6</v>
      </c>
    </row>
    <row r="99" spans="2:23" s="9" customFormat="1" ht="24.75" customHeight="1" thickBot="1" x14ac:dyDescent="0.25">
      <c r="B99" s="142"/>
      <c r="C99" s="143"/>
      <c r="D99" s="143"/>
      <c r="E99" s="143"/>
      <c r="F99" s="143"/>
      <c r="G99" s="143"/>
      <c r="H99" s="143"/>
      <c r="I99" s="143"/>
      <c r="J99" s="143"/>
      <c r="K99" s="144"/>
      <c r="L99" s="151" t="s">
        <v>136</v>
      </c>
      <c r="M99" s="152"/>
      <c r="N99" s="152"/>
      <c r="O99" s="152"/>
      <c r="P99" s="81"/>
      <c r="Q99" s="81">
        <v>1</v>
      </c>
      <c r="R99" s="81"/>
      <c r="S99" s="81">
        <v>1</v>
      </c>
      <c r="T99" s="81"/>
      <c r="U99" s="81"/>
      <c r="V99" s="81"/>
      <c r="W99" s="82">
        <v>1</v>
      </c>
    </row>
    <row r="100" spans="2:23" ht="17.100000000000001" customHeight="1" x14ac:dyDescent="0.2"/>
  </sheetData>
  <mergeCells count="26">
    <mergeCell ref="I4:K4"/>
    <mergeCell ref="L4:L5"/>
    <mergeCell ref="M4:M5"/>
    <mergeCell ref="B94:K99"/>
    <mergeCell ref="L94:O94"/>
    <mergeCell ref="L95:O95"/>
    <mergeCell ref="L96:O96"/>
    <mergeCell ref="L97:O97"/>
    <mergeCell ref="L98:O98"/>
    <mergeCell ref="L99:O99"/>
    <mergeCell ref="B1:W1"/>
    <mergeCell ref="B2:B5"/>
    <mergeCell ref="C2:C5"/>
    <mergeCell ref="D2:D4"/>
    <mergeCell ref="E2:E5"/>
    <mergeCell ref="G2:O2"/>
    <mergeCell ref="P2:W3"/>
    <mergeCell ref="G3:K3"/>
    <mergeCell ref="L3:M3"/>
    <mergeCell ref="P4:Q4"/>
    <mergeCell ref="R4:S4"/>
    <mergeCell ref="T4:U4"/>
    <mergeCell ref="V4:W4"/>
    <mergeCell ref="F2:F5"/>
    <mergeCell ref="O3:O5"/>
    <mergeCell ref="G4:G5"/>
  </mergeCells>
  <pageMargins left="0.25" right="0.25" top="0.75" bottom="0.75" header="0.3" footer="0.3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44" sqref="F44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</vt:lpstr>
      <vt:lpstr>Лист1</vt:lpstr>
      <vt:lpstr>Лист!Область_печати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V. Parfenova</dc:creator>
  <cp:lastModifiedBy>Шайдуллин</cp:lastModifiedBy>
  <cp:lastPrinted>2008-07-17T04:51:57Z</cp:lastPrinted>
  <dcterms:created xsi:type="dcterms:W3CDTF">2017-03-03T11:30:32Z</dcterms:created>
  <dcterms:modified xsi:type="dcterms:W3CDTF">2008-07-17T04:53:11Z</dcterms:modified>
</cp:coreProperties>
</file>